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90" tabRatio="791" activeTab="1"/>
  </bookViews>
  <sheets>
    <sheet name="MAIN" sheetId="1" r:id="rId1"/>
    <sheet name="PS3" sheetId="2" r:id="rId2"/>
    <sheet name="TE1" sheetId="3" r:id="rId3"/>
    <sheet name="AG3" sheetId="4" r:id="rId4"/>
    <sheet name="Vessel code" sheetId="5" r:id="rId5"/>
  </sheets>
  <externalReferences>
    <externalReference r:id="rId8"/>
  </externalReferences>
  <definedNames>
    <definedName name="_xlnm.Print_Area" localSheetId="3">'AG3'!$A$1:$O$74</definedName>
  </definedNames>
  <calcPr fullCalcOnLoad="1"/>
</workbook>
</file>

<file path=xl/sharedStrings.xml><?xml version="1.0" encoding="utf-8"?>
<sst xmlns="http://schemas.openxmlformats.org/spreadsheetml/2006/main" count="670" uniqueCount="369">
  <si>
    <t>2ND VESSEL</t>
  </si>
  <si>
    <t>VOY</t>
  </si>
  <si>
    <t>MALIK AL ASHTAR</t>
  </si>
  <si>
    <t>Voy</t>
  </si>
  <si>
    <t>Schedule is subject to changes with/without prior notice.</t>
  </si>
  <si>
    <t>+ For required information for your information filing, please refer via below links:</t>
  </si>
  <si>
    <t xml:space="preserve">Vessel details: </t>
  </si>
  <si>
    <t xml:space="preserve">https://www.one-line.com/en/vessels </t>
  </si>
  <si>
    <t>Itinerary details:</t>
  </si>
  <si>
    <t>https://ecomm.one-line.com/ecom/CUP_HOM_3005.do?sessLocale=en</t>
  </si>
  <si>
    <t>006W</t>
  </si>
  <si>
    <t>Voyage</t>
  </si>
  <si>
    <t>1ST  VESSEL</t>
  </si>
  <si>
    <t>MONACO BRIDGE</t>
  </si>
  <si>
    <t>Schedule</t>
  </si>
  <si>
    <t>https://vn.one-line.com/standard-page/sailing-schedules</t>
  </si>
  <si>
    <t>DnD</t>
  </si>
  <si>
    <t>https://vn.one-line.com/standard-page/demurrage-and-detention-free-time-and-charges</t>
  </si>
  <si>
    <t>Local Charge</t>
  </si>
  <si>
    <t>https://vn.one-line.com/standard-page/local-charges-and-tariff</t>
  </si>
  <si>
    <t>INVTZ</t>
  </si>
  <si>
    <t>NYK THEMIS</t>
  </si>
  <si>
    <t>NYK ATLAS</t>
  </si>
  <si>
    <t>NYK THESEUS</t>
  </si>
  <si>
    <t>NYK TRITON</t>
  </si>
  <si>
    <t>NYK ARGUS</t>
  </si>
  <si>
    <t>AR1</t>
  </si>
  <si>
    <t>PS3</t>
  </si>
  <si>
    <t>YM ORCHID</t>
  </si>
  <si>
    <t>MOL GARLAND</t>
  </si>
  <si>
    <t>ENSENADA</t>
  </si>
  <si>
    <t>UMM SALAL</t>
  </si>
  <si>
    <t>MOL GRANDEUR</t>
  </si>
  <si>
    <t>MOL GENEROSITY</t>
  </si>
  <si>
    <t>MOL GLOBE</t>
  </si>
  <si>
    <t>MOL GATEWAY</t>
  </si>
  <si>
    <t>NCI</t>
  </si>
  <si>
    <t>KATTUPALLI</t>
  </si>
  <si>
    <t>CHENNAI</t>
  </si>
  <si>
    <t>TE1 - THAILAND EAST INDIA 1</t>
  </si>
  <si>
    <t>MOL SUCCESS</t>
  </si>
  <si>
    <t>RACHA BHUM</t>
  </si>
  <si>
    <t>NYK PAULA</t>
  </si>
  <si>
    <t>TIP</t>
  </si>
  <si>
    <t>TEI1</t>
  </si>
  <si>
    <t>TO BE NOMINATED</t>
  </si>
  <si>
    <t>Vessel Code</t>
  </si>
  <si>
    <t>Vessel Name</t>
  </si>
  <si>
    <t>NAGT</t>
  </si>
  <si>
    <t>NALT</t>
  </si>
  <si>
    <t>NTET</t>
  </si>
  <si>
    <t>NTMT</t>
  </si>
  <si>
    <t>NTTT</t>
  </si>
  <si>
    <t>GATT</t>
  </si>
  <si>
    <t>GBET</t>
  </si>
  <si>
    <t>GDRT</t>
  </si>
  <si>
    <t>QGYT</t>
  </si>
  <si>
    <t>ETA 
NHAVA SHEVA 
(INNSA03)</t>
  </si>
  <si>
    <t>SAN DIEGO BRIDGE</t>
  </si>
  <si>
    <t>MOL PREMIUM</t>
  </si>
  <si>
    <t>NHAVA SHEVA</t>
  </si>
  <si>
    <t>RCBT</t>
  </si>
  <si>
    <t>UCCT</t>
  </si>
  <si>
    <t>YPLT</t>
  </si>
  <si>
    <t>TE2</t>
  </si>
  <si>
    <t>ESZT</t>
  </si>
  <si>
    <t>GART</t>
  </si>
  <si>
    <t>YORT</t>
  </si>
  <si>
    <t>AGS</t>
  </si>
  <si>
    <t>PIPAVAV</t>
  </si>
  <si>
    <t xml:space="preserve"> JEBEL ALI</t>
  </si>
  <si>
    <t>DAMMAM</t>
  </si>
  <si>
    <t>ONE AQUILA</t>
  </si>
  <si>
    <t>MQDT</t>
  </si>
  <si>
    <t>PRWT</t>
  </si>
  <si>
    <t>MOL PRESTIGE</t>
  </si>
  <si>
    <t>SDXT</t>
  </si>
  <si>
    <t>TE1</t>
  </si>
  <si>
    <t>YMWT</t>
  </si>
  <si>
    <t>YM WEALTH</t>
  </si>
  <si>
    <t>OMIT</t>
  </si>
  <si>
    <t>OOCL EGYPT</t>
  </si>
  <si>
    <t>ONE COLUMBA</t>
  </si>
  <si>
    <t>MOL PARADISE</t>
  </si>
  <si>
    <t>MOL PARTNER</t>
  </si>
  <si>
    <t>YM MODESTY</t>
  </si>
  <si>
    <t>GRANVILLE BRIDGE</t>
  </si>
  <si>
    <t>GEORGE WASHINGTON BRIDGE</t>
  </si>
  <si>
    <t>KME</t>
  </si>
  <si>
    <t>HAMAD</t>
  </si>
  <si>
    <t>HYUNDAI DRIVE</t>
  </si>
  <si>
    <t>HMM PROMISE</t>
  </si>
  <si>
    <t>HYUNDAI PRIDE</t>
  </si>
  <si>
    <t>HYUNDAI VICTORY</t>
  </si>
  <si>
    <t>HYUNDAI DREAM</t>
  </si>
  <si>
    <t>HYUNDAI HONOUR</t>
  </si>
  <si>
    <t>SOHAR</t>
  </si>
  <si>
    <t>CCU</t>
  </si>
  <si>
    <t>DALIAN EXPRESS</t>
  </si>
  <si>
    <t>SVX</t>
  </si>
  <si>
    <t>HDRT</t>
  </si>
  <si>
    <t>HDVT</t>
  </si>
  <si>
    <t>HPQT</t>
  </si>
  <si>
    <t>HPRT</t>
  </si>
  <si>
    <t>HVYT</t>
  </si>
  <si>
    <t>HYNT</t>
  </si>
  <si>
    <t>ATGT</t>
  </si>
  <si>
    <t>ASIATIC GLORY</t>
  </si>
  <si>
    <t>DGAT</t>
  </si>
  <si>
    <t>DONG HAI</t>
  </si>
  <si>
    <t>DPIT</t>
  </si>
  <si>
    <t>DA PING</t>
  </si>
  <si>
    <t>GPNT</t>
  </si>
  <si>
    <t>XING PING</t>
  </si>
  <si>
    <t>HEMT</t>
  </si>
  <si>
    <t>HERM</t>
  </si>
  <si>
    <t>LQUT</t>
  </si>
  <si>
    <t>LILY QUEEN</t>
  </si>
  <si>
    <t>REIT</t>
  </si>
  <si>
    <t>REINHARD SCHEPERS</t>
  </si>
  <si>
    <t>SPMT</t>
  </si>
  <si>
    <t>SINAR POMALAA</t>
  </si>
  <si>
    <t>VGVT</t>
  </si>
  <si>
    <t>VEGA VENTO</t>
  </si>
  <si>
    <t>ATNT</t>
  </si>
  <si>
    <t>ATHENS GLORY</t>
  </si>
  <si>
    <t>GCBT</t>
  </si>
  <si>
    <t>GLEN CANYON BRIDGE</t>
  </si>
  <si>
    <t>IKARIA</t>
  </si>
  <si>
    <t>010W</t>
  </si>
  <si>
    <t>NLRT</t>
  </si>
  <si>
    <t>NYK LIBRA</t>
  </si>
  <si>
    <t>128W</t>
  </si>
  <si>
    <t>XPCT</t>
  </si>
  <si>
    <t>XIN PU DONG</t>
  </si>
  <si>
    <t>IRAT</t>
  </si>
  <si>
    <t>CMA CGM CORTE REAL</t>
  </si>
  <si>
    <t>018W</t>
  </si>
  <si>
    <t>CSL SANTA MARIA</t>
  </si>
  <si>
    <t>EVER UBERTY</t>
  </si>
  <si>
    <t>ONE IBIS</t>
  </si>
  <si>
    <t>X-PRESS JERSEY</t>
  </si>
  <si>
    <t>XJST</t>
  </si>
  <si>
    <t>YM WARMTH</t>
  </si>
  <si>
    <t>021E</t>
  </si>
  <si>
    <t>RDO ENDEAVOUR</t>
  </si>
  <si>
    <t>JEBEL ALI</t>
  </si>
  <si>
    <t>008W</t>
  </si>
  <si>
    <t>114E</t>
  </si>
  <si>
    <t>SAMT</t>
  </si>
  <si>
    <t>SMIT</t>
  </si>
  <si>
    <t>SHIMIN</t>
  </si>
  <si>
    <t>VURT</t>
  </si>
  <si>
    <t>014E</t>
  </si>
  <si>
    <t>YM UNIFORM</t>
  </si>
  <si>
    <t>066W</t>
  </si>
  <si>
    <t>VERMONT TRADER</t>
  </si>
  <si>
    <t>VMTT</t>
  </si>
  <si>
    <t>RDVT</t>
  </si>
  <si>
    <t>THALASSA AXIA</t>
  </si>
  <si>
    <t>013E</t>
  </si>
  <si>
    <t>SFDT</t>
  </si>
  <si>
    <t>SAN FRANCISCO BRIDGE</t>
  </si>
  <si>
    <t>MOL GROWTH</t>
  </si>
  <si>
    <t>011W</t>
  </si>
  <si>
    <t>MGTT</t>
  </si>
  <si>
    <t>YM WELLNESS</t>
  </si>
  <si>
    <t>HYUNDAI MERCURY</t>
  </si>
  <si>
    <t>067W</t>
  </si>
  <si>
    <t>HMCT</t>
  </si>
  <si>
    <t>ERVING</t>
  </si>
  <si>
    <t>X-PRESS BARDSEY</t>
  </si>
  <si>
    <t>XSYT</t>
  </si>
  <si>
    <t>MOL MISSION</t>
  </si>
  <si>
    <t>054E</t>
  </si>
  <si>
    <t>MOL MAESTRO</t>
  </si>
  <si>
    <t>MDJT</t>
  </si>
  <si>
    <t>MOL MODERN</t>
  </si>
  <si>
    <t>EVER UNITED</t>
  </si>
  <si>
    <t>EINT</t>
  </si>
  <si>
    <t>GBIT</t>
  </si>
  <si>
    <t>HYIT</t>
  </si>
  <si>
    <t>HYUNDAI TACOMA</t>
  </si>
  <si>
    <t>055E</t>
  </si>
  <si>
    <t>AL QIBLA</t>
  </si>
  <si>
    <t>CRCT</t>
  </si>
  <si>
    <t>CYBT</t>
  </si>
  <si>
    <t>JEBT</t>
  </si>
  <si>
    <t>QMLT</t>
  </si>
  <si>
    <t>TAXT</t>
  </si>
  <si>
    <t>UMLT</t>
  </si>
  <si>
    <t>VNGT</t>
  </si>
  <si>
    <t>020W</t>
  </si>
  <si>
    <t>ONE STORK</t>
  </si>
  <si>
    <t>BIAT</t>
  </si>
  <si>
    <t>BALBINA</t>
  </si>
  <si>
    <t>SGCT</t>
  </si>
  <si>
    <t>SONGA TOSCANA</t>
  </si>
  <si>
    <t>YM WIDTH</t>
  </si>
  <si>
    <t>YM WELLHEAD</t>
  </si>
  <si>
    <t>027E</t>
  </si>
  <si>
    <t>7H0T</t>
  </si>
  <si>
    <t>CCQT</t>
  </si>
  <si>
    <t>CONTI CONQUEST</t>
  </si>
  <si>
    <t>CETT</t>
  </si>
  <si>
    <t>ONE COMPETENCE</t>
  </si>
  <si>
    <t>CRNT</t>
  </si>
  <si>
    <t>MOL CREATION</t>
  </si>
  <si>
    <t>MITT</t>
  </si>
  <si>
    <t>ONE COMMITMENT</t>
  </si>
  <si>
    <t>OCNT</t>
  </si>
  <si>
    <t>ONE CONTINUITY</t>
  </si>
  <si>
    <t>ONNT</t>
  </si>
  <si>
    <t>ONE CONTRIBUTION</t>
  </si>
  <si>
    <t>UNFT</t>
  </si>
  <si>
    <t>YUNT</t>
  </si>
  <si>
    <t>YM UNICORN</t>
  </si>
  <si>
    <t>YUOT</t>
  </si>
  <si>
    <t>YM UNIFORMITY</t>
  </si>
  <si>
    <t>YUPT</t>
  </si>
  <si>
    <t>YM UPWARD</t>
  </si>
  <si>
    <t>CTCT</t>
  </si>
  <si>
    <t>CSL ATLANTIC</t>
  </si>
  <si>
    <t>GWBT</t>
  </si>
  <si>
    <t>YMPT</t>
  </si>
  <si>
    <t>YM SUCCESS</t>
  </si>
  <si>
    <t>AFFT</t>
  </si>
  <si>
    <t>AL RIFFA</t>
  </si>
  <si>
    <t>AHVT</t>
  </si>
  <si>
    <t>APL LE HAVRE</t>
  </si>
  <si>
    <t>ASUT</t>
  </si>
  <si>
    <t>APL SOUTHAMPTON</t>
  </si>
  <si>
    <t>PAOT</t>
  </si>
  <si>
    <t>CSCL PACIFIC OCEAN</t>
  </si>
  <si>
    <t>XIBT</t>
  </si>
  <si>
    <t>XIN NING BO</t>
  </si>
  <si>
    <t>9H2T</t>
  </si>
  <si>
    <t>9H3T</t>
  </si>
  <si>
    <t>9H4T</t>
  </si>
  <si>
    <t>MPRT</t>
  </si>
  <si>
    <t>MQAT</t>
  </si>
  <si>
    <t>YMDT</t>
  </si>
  <si>
    <t>AG1</t>
  </si>
  <si>
    <t>INMAA</t>
  </si>
  <si>
    <t>VISAKHAPATNAM</t>
  </si>
  <si>
    <t>MYPKG</t>
  </si>
  <si>
    <t>PORT KLANG</t>
  </si>
  <si>
    <t>SGSIN</t>
  </si>
  <si>
    <t>SINGAPORE</t>
  </si>
  <si>
    <t>HGOT</t>
  </si>
  <si>
    <t>HYUNDAI GLOBAL</t>
  </si>
  <si>
    <t>HHVT</t>
  </si>
  <si>
    <t>HYUNDAI SINGAPORE</t>
  </si>
  <si>
    <t>ONE MINATO</t>
  </si>
  <si>
    <t>PS3: PACIFIC SOUTH 3</t>
  </si>
  <si>
    <t>021W</t>
  </si>
  <si>
    <t>*** Container / Seal number is not allowed to changed after S/I cut off time.</t>
  </si>
  <si>
    <t>ONE EAGLE</t>
  </si>
  <si>
    <t>ONE CYGNUS</t>
  </si>
  <si>
    <t>YM WELLSPRING</t>
  </si>
  <si>
    <t>017W</t>
  </si>
  <si>
    <t>058E</t>
  </si>
  <si>
    <t>053E</t>
  </si>
  <si>
    <t>016W</t>
  </si>
  <si>
    <t>AG3 - Asia Gulf Express 3</t>
  </si>
  <si>
    <t>020E</t>
  </si>
  <si>
    <t>YM UPSURGENCE</t>
  </si>
  <si>
    <t>ONE MUNCHEN</t>
  </si>
  <si>
    <t>YM UBIQUITY</t>
  </si>
  <si>
    <t>AG3</t>
  </si>
  <si>
    <t>ONE MARVEL</t>
  </si>
  <si>
    <t>ONE FALCON</t>
  </si>
  <si>
    <t>HYUNDAI BUSAN</t>
  </si>
  <si>
    <t>127W</t>
  </si>
  <si>
    <t>046W</t>
  </si>
  <si>
    <t>050W</t>
  </si>
  <si>
    <t>HYUNDAI HONGKONG</t>
  </si>
  <si>
    <t>ONE SWAN</t>
  </si>
  <si>
    <t>027W</t>
  </si>
  <si>
    <t>030E</t>
  </si>
  <si>
    <t>001E</t>
  </si>
  <si>
    <t>047W</t>
  </si>
  <si>
    <t>XIN QIN HUANG DAO</t>
  </si>
  <si>
    <t>063W</t>
  </si>
  <si>
    <t>20013W</t>
  </si>
  <si>
    <t>064W</t>
  </si>
  <si>
    <t>105W</t>
  </si>
  <si>
    <t>106W</t>
  </si>
  <si>
    <t>MOL GENESIS</t>
  </si>
  <si>
    <t>HAMBURG EXPRESS</t>
  </si>
  <si>
    <t>039W</t>
  </si>
  <si>
    <t>AIN SNAN</t>
  </si>
  <si>
    <t>YM WELCOME</t>
  </si>
  <si>
    <t>022W</t>
  </si>
  <si>
    <t>ALULA</t>
  </si>
  <si>
    <t>YM WELLBEING</t>
  </si>
  <si>
    <t>012W</t>
  </si>
  <si>
    <t>022E</t>
  </si>
  <si>
    <t>115E</t>
  </si>
  <si>
    <t>057E</t>
  </si>
  <si>
    <t>045W</t>
  </si>
  <si>
    <t>107W</t>
  </si>
  <si>
    <t>013W</t>
  </si>
  <si>
    <t>043W</t>
  </si>
  <si>
    <t>ONE MOTIVATOR</t>
  </si>
  <si>
    <t>CONTI ANNAPURNA</t>
  </si>
  <si>
    <t>009E</t>
  </si>
  <si>
    <t>070W</t>
  </si>
  <si>
    <t>068W</t>
  </si>
  <si>
    <t>056W</t>
  </si>
  <si>
    <t>119W</t>
  </si>
  <si>
    <t>120W</t>
  </si>
  <si>
    <t>108W</t>
  </si>
  <si>
    <t>NAGOYA EXPRESS</t>
  </si>
  <si>
    <t>041W</t>
  </si>
  <si>
    <t>014W</t>
  </si>
  <si>
    <t>ROME EXPRESS</t>
  </si>
  <si>
    <t>028E</t>
  </si>
  <si>
    <t>ONE MAGNIFICENCE</t>
  </si>
  <si>
    <t>061E</t>
  </si>
  <si>
    <t>Updated: 13-APR-2021</t>
  </si>
  <si>
    <t>051W</t>
  </si>
  <si>
    <t>ARIES</t>
  </si>
  <si>
    <t>026W</t>
  </si>
  <si>
    <t>SEASPAN ADONIS</t>
  </si>
  <si>
    <t>062W</t>
  </si>
  <si>
    <t>CONTI CONTESSA</t>
  </si>
  <si>
    <t>121W</t>
  </si>
  <si>
    <t>109W</t>
  </si>
  <si>
    <t>069W</t>
  </si>
  <si>
    <t>019W</t>
  </si>
  <si>
    <t>122W</t>
  </si>
  <si>
    <t>OSAKA EXPRESS</t>
  </si>
  <si>
    <t>092W</t>
  </si>
  <si>
    <t>PRAGUE EXPRESS</t>
  </si>
  <si>
    <t>042W</t>
  </si>
  <si>
    <t>FRANKFURT EXPRESS</t>
  </si>
  <si>
    <t>PARIS EXPRESS</t>
  </si>
  <si>
    <t>ONE GRUS</t>
  </si>
  <si>
    <t>009W</t>
  </si>
  <si>
    <t>HAIPHONG EXPORT TO WEST ASIA</t>
  </si>
  <si>
    <t>ETD HAIPHONG</t>
  </si>
  <si>
    <t xml:space="preserve">ETA PIPAVAV </t>
  </si>
  <si>
    <t xml:space="preserve">CHENNAI
</t>
  </si>
  <si>
    <t xml:space="preserve"> JEBEL ALI
</t>
  </si>
  <si>
    <t xml:space="preserve">DAMMAM
</t>
  </si>
  <si>
    <t xml:space="preserve">HAMAD </t>
  </si>
  <si>
    <t xml:space="preserve">SOHAR
</t>
  </si>
  <si>
    <t xml:space="preserve">ETA Singapore
</t>
  </si>
  <si>
    <t xml:space="preserve">ETD SIN </t>
  </si>
  <si>
    <t xml:space="preserve">ETA SIN
</t>
  </si>
  <si>
    <t>ETD SIN</t>
  </si>
  <si>
    <t>BRIDGE</t>
  </si>
  <si>
    <t>0176S</t>
  </si>
  <si>
    <t>KHUNA BHUM</t>
  </si>
  <si>
    <t>0048S</t>
  </si>
  <si>
    <t>SINAR BANDA</t>
  </si>
  <si>
    <t>0223S</t>
  </si>
  <si>
    <t>KUO LUNG</t>
  </si>
  <si>
    <t>0205S</t>
  </si>
  <si>
    <t>SOUL OF LUCK</t>
  </si>
  <si>
    <t>0331S</t>
  </si>
  <si>
    <t>0224S</t>
  </si>
  <si>
    <t>0049S</t>
  </si>
  <si>
    <t>0206S</t>
  </si>
  <si>
    <t>0332S</t>
  </si>
  <si>
    <t>0225S</t>
  </si>
  <si>
    <t>0050S</t>
  </si>
  <si>
    <t>0207S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</si>
</sst>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dd/mm"/>
    <numFmt numFmtId="166" formatCode="[$-409]dddd\,\ mmmm\ d\,\ yyyy"/>
    <numFmt numFmtId="167" formatCode="[$-409]d\-m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[$-409]h:mm:ss\ AM/PM"/>
    <numFmt numFmtId="174" formatCode="dd/mm/yyyy"/>
    <numFmt numFmtId="175" formatCode="mmm/yyyy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b/>
      <sz val="16"/>
      <color indexed="10"/>
      <name val="Arial"/>
      <family val="2"/>
    </font>
    <font>
      <sz val="10"/>
      <name val="Helv"/>
      <family val="2"/>
    </font>
    <font>
      <b/>
      <sz val="22"/>
      <color indexed="12"/>
      <name val="Times New Roman"/>
      <family val="1"/>
    </font>
    <font>
      <b/>
      <sz val="22"/>
      <color indexed="63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63"/>
      <name val="Arial"/>
      <family val="2"/>
    </font>
    <font>
      <b/>
      <sz val="16"/>
      <color indexed="63"/>
      <name val="Times New Roman"/>
      <family val="1"/>
    </font>
    <font>
      <sz val="16"/>
      <color indexed="63"/>
      <name val="Arial"/>
      <family val="2"/>
    </font>
    <font>
      <b/>
      <i/>
      <sz val="16"/>
      <color indexed="63"/>
      <name val="Times New Roman"/>
      <family val="1"/>
    </font>
    <font>
      <b/>
      <sz val="16"/>
      <color indexed="57"/>
      <name val="Times New Roman"/>
      <family val="1"/>
    </font>
    <font>
      <b/>
      <sz val="10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14"/>
      <name val="Times New Roman"/>
      <family val="1"/>
    </font>
    <font>
      <b/>
      <i/>
      <sz val="12"/>
      <color indexed="63"/>
      <name val="Times New Roman"/>
      <family val="1"/>
    </font>
    <font>
      <b/>
      <sz val="40"/>
      <color indexed="63"/>
      <name val="Times New Roman"/>
      <family val="1"/>
    </font>
    <font>
      <b/>
      <sz val="16"/>
      <color indexed="9"/>
      <name val="Times New Roman"/>
      <family val="1"/>
    </font>
    <font>
      <sz val="14"/>
      <color indexed="8"/>
      <name val="Calibri"/>
      <family val="2"/>
    </font>
    <font>
      <sz val="14"/>
      <color indexed="14"/>
      <name val="Arial"/>
      <family val="2"/>
    </font>
    <font>
      <b/>
      <sz val="15"/>
      <color indexed="9"/>
      <name val="Times New Roman"/>
      <family val="1"/>
    </font>
    <font>
      <b/>
      <u val="single"/>
      <sz val="18"/>
      <color indexed="30"/>
      <name val="Calibri"/>
      <family val="2"/>
    </font>
    <font>
      <sz val="10"/>
      <name val="Arial"/>
      <family val="2"/>
    </font>
    <font>
      <b/>
      <sz val="18"/>
      <name val="Times New Roman"/>
      <family val="1"/>
    </font>
    <font>
      <sz val="16"/>
      <color indexed="8"/>
      <name val="Calibri"/>
      <family val="2"/>
    </font>
    <font>
      <b/>
      <sz val="18"/>
      <color indexed="9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u val="single"/>
      <sz val="11"/>
      <color indexed="30"/>
      <name val="Calibri"/>
      <family val="2"/>
    </font>
    <font>
      <sz val="11"/>
      <color indexed="8"/>
      <name val="Times New Roman"/>
      <family val="1"/>
    </font>
    <font>
      <b/>
      <sz val="7"/>
      <color indexed="63"/>
      <name val="Arial"/>
      <family val="2"/>
    </font>
    <font>
      <sz val="16"/>
      <color indexed="63"/>
      <name val="Times New Roman"/>
      <family val="1"/>
    </font>
    <font>
      <b/>
      <sz val="14"/>
      <color indexed="8"/>
      <name val="Calibri"/>
      <family val="2"/>
    </font>
    <font>
      <sz val="11"/>
      <color indexed="14"/>
      <name val="Arial"/>
      <family val="2"/>
    </font>
    <font>
      <sz val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E"/>
      <name val="Arial"/>
      <family val="2"/>
    </font>
    <font>
      <b/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b/>
      <sz val="7"/>
      <color rgb="FF263238"/>
      <name val="Arial"/>
      <family val="2"/>
    </font>
    <font>
      <b/>
      <sz val="16"/>
      <color rgb="FFFF3300"/>
      <name val="Times New Roman"/>
      <family val="1"/>
    </font>
    <font>
      <b/>
      <sz val="16"/>
      <color theme="1" tint="0.15000000596046448"/>
      <name val="Times New Roman"/>
      <family val="1"/>
    </font>
    <font>
      <sz val="16"/>
      <color theme="1" tint="0.15000000596046448"/>
      <name val="Times New Roman"/>
      <family val="1"/>
    </font>
    <font>
      <b/>
      <sz val="16"/>
      <color theme="9" tint="-0.4999699890613556"/>
      <name val="Times New Roman"/>
      <family val="1"/>
    </font>
    <font>
      <b/>
      <sz val="14"/>
      <color theme="1"/>
      <name val="Calibri"/>
      <family val="2"/>
    </font>
    <font>
      <sz val="11"/>
      <color rgb="FFB7098E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415D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80" fillId="27" borderId="8" applyNumberFormat="0" applyAlignment="0" applyProtection="0"/>
    <xf numFmtId="9" fontId="1" fillId="0" borderId="0" applyFont="0" applyFill="0" applyBorder="0" applyAlignment="0" applyProtection="0"/>
    <xf numFmtId="0" fontId="9" fillId="0" borderId="0">
      <alignment/>
      <protection/>
    </xf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5" fillId="33" borderId="0" xfId="68" applyFont="1" applyFill="1" applyBorder="1" applyAlignment="1">
      <alignment horizontal="left"/>
      <protection/>
    </xf>
    <xf numFmtId="0" fontId="16" fillId="0" borderId="0" xfId="0" applyFont="1" applyAlignment="1">
      <alignment/>
    </xf>
    <xf numFmtId="0" fontId="17" fillId="33" borderId="0" xfId="68" applyFont="1" applyFill="1" applyBorder="1" applyAlignment="1">
      <alignment horizontal="left"/>
      <protection/>
    </xf>
    <xf numFmtId="0" fontId="7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15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8" fillId="33" borderId="0" xfId="0" applyNumberFormat="1" applyFont="1" applyFill="1" applyBorder="1" applyAlignment="1" quotePrefix="1">
      <alignment vertical="center"/>
    </xf>
    <xf numFmtId="0" fontId="15" fillId="33" borderId="0" xfId="63" applyFont="1" applyFill="1" applyBorder="1">
      <alignment/>
      <protection/>
    </xf>
    <xf numFmtId="0" fontId="18" fillId="33" borderId="0" xfId="0" applyFont="1" applyFill="1" applyAlignment="1">
      <alignment vertical="center"/>
    </xf>
    <xf numFmtId="0" fontId="15" fillId="33" borderId="0" xfId="68" applyFont="1" applyFill="1">
      <alignment/>
      <protection/>
    </xf>
    <xf numFmtId="49" fontId="18" fillId="33" borderId="0" xfId="0" applyNumberFormat="1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15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0" fontId="21" fillId="33" borderId="0" xfId="0" applyFont="1" applyFill="1" applyBorder="1" applyAlignment="1" quotePrefix="1">
      <alignment horizontal="left"/>
    </xf>
    <xf numFmtId="0" fontId="22" fillId="33" borderId="0" xfId="68" applyFont="1" applyFill="1" applyBorder="1" applyAlignment="1">
      <alignment horizontal="left"/>
      <protection/>
    </xf>
    <xf numFmtId="0" fontId="23" fillId="0" borderId="0" xfId="0" applyFont="1" applyFill="1" applyAlignment="1">
      <alignment horizontal="left" vertical="center"/>
    </xf>
    <xf numFmtId="0" fontId="25" fillId="0" borderId="0" xfId="0" applyFont="1" applyAlignment="1">
      <alignment/>
    </xf>
    <xf numFmtId="0" fontId="26" fillId="0" borderId="0" xfId="0" applyFont="1" applyAlignment="1">
      <alignment vertical="center"/>
    </xf>
    <xf numFmtId="0" fontId="28" fillId="33" borderId="0" xfId="53" applyFont="1" applyFill="1" applyAlignment="1">
      <alignment/>
    </xf>
    <xf numFmtId="0" fontId="31" fillId="33" borderId="0" xfId="0" applyFont="1" applyFill="1" applyAlignment="1">
      <alignment/>
    </xf>
    <xf numFmtId="0" fontId="29" fillId="34" borderId="10" xfId="0" applyNumberFormat="1" applyFont="1" applyFill="1" applyBorder="1" applyAlignment="1">
      <alignment horizontal="center" vertical="center" wrapText="1"/>
    </xf>
    <xf numFmtId="49" fontId="84" fillId="35" borderId="10" xfId="0" applyNumberFormat="1" applyFont="1" applyFill="1" applyBorder="1" applyAlignment="1">
      <alignment horizontal="center" vertical="center" wrapText="1"/>
    </xf>
    <xf numFmtId="0" fontId="29" fillId="34" borderId="10" xfId="0" applyNumberFormat="1" applyFont="1" applyFill="1" applyBorder="1" applyAlignment="1">
      <alignment horizontal="left" vertical="center" wrapText="1"/>
    </xf>
    <xf numFmtId="0" fontId="0" fillId="15" borderId="0" xfId="0" applyFill="1" applyAlignment="1">
      <alignment/>
    </xf>
    <xf numFmtId="0" fontId="29" fillId="34" borderId="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 quotePrefix="1">
      <alignment horizontal="center" vertical="center"/>
    </xf>
    <xf numFmtId="167" fontId="7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167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vertical="center" wrapText="1"/>
    </xf>
    <xf numFmtId="0" fontId="7" fillId="0" borderId="20" xfId="0" applyFont="1" applyFill="1" applyBorder="1" applyAlignment="1" quotePrefix="1">
      <alignment horizontal="center" vertical="center"/>
    </xf>
    <xf numFmtId="167" fontId="7" fillId="0" borderId="21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vertical="center" wrapText="1"/>
    </xf>
    <xf numFmtId="0" fontId="85" fillId="0" borderId="23" xfId="53" applyFont="1" applyBorder="1" applyAlignment="1">
      <alignment horizontal="center" vertical="center"/>
    </xf>
    <xf numFmtId="0" fontId="32" fillId="36" borderId="24" xfId="58" applyFont="1" applyFill="1" applyBorder="1" applyAlignment="1">
      <alignment vertical="center" wrapText="1"/>
      <protection/>
    </xf>
    <xf numFmtId="0" fontId="32" fillId="36" borderId="25" xfId="0" applyFont="1" applyFill="1" applyBorder="1" applyAlignment="1">
      <alignment vertical="center" wrapText="1"/>
    </xf>
    <xf numFmtId="164" fontId="32" fillId="36" borderId="26" xfId="0" applyNumberFormat="1" applyFont="1" applyFill="1" applyBorder="1" applyAlignment="1">
      <alignment horizontal="center" vertical="center" wrapText="1"/>
    </xf>
    <xf numFmtId="164" fontId="32" fillId="36" borderId="27" xfId="0" applyNumberFormat="1" applyFont="1" applyFill="1" applyBorder="1" applyAlignment="1">
      <alignment horizontal="center" vertical="center" wrapText="1"/>
    </xf>
    <xf numFmtId="0" fontId="32" fillId="36" borderId="28" xfId="0" applyFont="1" applyFill="1" applyBorder="1" applyAlignment="1">
      <alignment horizontal="center" vertical="center" wrapText="1"/>
    </xf>
    <xf numFmtId="0" fontId="32" fillId="36" borderId="29" xfId="58" applyFont="1" applyFill="1" applyBorder="1" applyAlignment="1">
      <alignment horizontal="center" vertical="center" wrapText="1"/>
      <protection/>
    </xf>
    <xf numFmtId="164" fontId="32" fillId="36" borderId="30" xfId="58" applyNumberFormat="1" applyFont="1" applyFill="1" applyBorder="1" applyAlignment="1">
      <alignment horizontal="center" vertical="center" wrapText="1"/>
      <protection/>
    </xf>
    <xf numFmtId="164" fontId="32" fillId="36" borderId="31" xfId="0" applyNumberFormat="1" applyFont="1" applyFill="1" applyBorder="1" applyAlignment="1">
      <alignment horizontal="center" vertical="center" wrapText="1"/>
    </xf>
    <xf numFmtId="167" fontId="13" fillId="33" borderId="0" xfId="0" applyNumberFormat="1" applyFont="1" applyFill="1" applyBorder="1" applyAlignment="1">
      <alignment/>
    </xf>
    <xf numFmtId="0" fontId="86" fillId="33" borderId="0" xfId="0" applyFont="1" applyFill="1" applyAlignment="1">
      <alignment/>
    </xf>
    <xf numFmtId="0" fontId="33" fillId="0" borderId="0" xfId="0" applyFont="1" applyAlignment="1">
      <alignment/>
    </xf>
    <xf numFmtId="49" fontId="84" fillId="35" borderId="10" xfId="62" applyNumberFormat="1" applyFont="1" applyFill="1" applyBorder="1" applyAlignment="1">
      <alignment horizontal="center" vertical="center" wrapText="1"/>
      <protection/>
    </xf>
    <xf numFmtId="0" fontId="7" fillId="0" borderId="2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center" vertical="center" wrapText="1"/>
    </xf>
    <xf numFmtId="0" fontId="2" fillId="37" borderId="0" xfId="0" applyFont="1" applyFill="1" applyAlignment="1">
      <alignment horizontal="right"/>
    </xf>
    <xf numFmtId="0" fontId="82" fillId="0" borderId="23" xfId="0" applyFont="1" applyBorder="1" applyAlignment="1">
      <alignment horizontal="center" vertical="center"/>
    </xf>
    <xf numFmtId="0" fontId="82" fillId="0" borderId="23" xfId="0" applyFont="1" applyBorder="1" applyAlignment="1">
      <alignment horizontal="center" vertical="center" wrapText="1"/>
    </xf>
    <xf numFmtId="0" fontId="87" fillId="0" borderId="0" xfId="0" applyFont="1" applyAlignment="1">
      <alignment/>
    </xf>
    <xf numFmtId="0" fontId="29" fillId="34" borderId="10" xfId="0" applyNumberFormat="1" applyFont="1" applyFill="1" applyBorder="1" applyAlignment="1">
      <alignment horizontal="center" vertical="center" wrapText="1"/>
    </xf>
    <xf numFmtId="0" fontId="29" fillId="34" borderId="10" xfId="0" applyNumberFormat="1" applyFont="1" applyFill="1" applyBorder="1" applyAlignment="1">
      <alignment horizontal="left" vertical="center" wrapText="1"/>
    </xf>
    <xf numFmtId="49" fontId="84" fillId="35" borderId="10" xfId="0" applyNumberFormat="1" applyFont="1" applyFill="1" applyBorder="1" applyAlignment="1">
      <alignment horizontal="center" vertical="center" wrapText="1"/>
    </xf>
    <xf numFmtId="0" fontId="29" fillId="34" borderId="0" xfId="0" applyNumberFormat="1" applyFont="1" applyFill="1" applyBorder="1" applyAlignment="1">
      <alignment horizontal="center" vertical="center" wrapText="1"/>
    </xf>
    <xf numFmtId="0" fontId="85" fillId="0" borderId="0" xfId="53" applyFont="1" applyFill="1" applyAlignment="1">
      <alignment horizontal="center"/>
    </xf>
    <xf numFmtId="0" fontId="29" fillId="34" borderId="0" xfId="0" applyNumberFormat="1" applyFont="1" applyFill="1" applyBorder="1" applyAlignment="1">
      <alignment horizontal="center" vertical="center" wrapText="1"/>
    </xf>
    <xf numFmtId="0" fontId="35" fillId="37" borderId="0" xfId="0" applyFont="1" applyFill="1" applyAlignment="1">
      <alignment/>
    </xf>
    <xf numFmtId="0" fontId="88" fillId="37" borderId="0" xfId="0" applyFont="1" applyFill="1" applyBorder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0" fillId="37" borderId="0" xfId="0" applyFont="1" applyFill="1" applyAlignment="1">
      <alignment/>
    </xf>
    <xf numFmtId="0" fontId="34" fillId="37" borderId="0" xfId="0" applyFont="1" applyFill="1" applyAlignment="1">
      <alignment horizontal="right" vertical="center"/>
    </xf>
    <xf numFmtId="0" fontId="91" fillId="37" borderId="0" xfId="0" applyNumberFormat="1" applyFont="1" applyFill="1" applyBorder="1" applyAlignment="1" quotePrefix="1">
      <alignment vertical="center"/>
    </xf>
    <xf numFmtId="0" fontId="91" fillId="37" borderId="0" xfId="0" applyFont="1" applyFill="1" applyAlignment="1">
      <alignment vertical="center"/>
    </xf>
    <xf numFmtId="49" fontId="91" fillId="37" borderId="0" xfId="0" applyNumberFormat="1" applyFont="1" applyFill="1" applyAlignment="1">
      <alignment vertical="center"/>
    </xf>
    <xf numFmtId="49" fontId="84" fillId="35" borderId="10" xfId="0" applyNumberFormat="1" applyFont="1" applyFill="1" applyBorder="1" applyAlignment="1">
      <alignment horizontal="center" vertical="center" wrapText="1"/>
    </xf>
    <xf numFmtId="0" fontId="29" fillId="34" borderId="10" xfId="62" applyNumberFormat="1" applyFont="1" applyFill="1" applyBorder="1" applyAlignment="1">
      <alignment horizontal="center" vertical="center" wrapText="1"/>
      <protection/>
    </xf>
    <xf numFmtId="0" fontId="29" fillId="34" borderId="10" xfId="62" applyNumberFormat="1" applyFont="1" applyFill="1" applyBorder="1" applyAlignment="1">
      <alignment horizontal="left" vertical="center" wrapText="1"/>
      <protection/>
    </xf>
    <xf numFmtId="0" fontId="29" fillId="34" borderId="10" xfId="62" applyNumberFormat="1" applyFont="1" applyFill="1" applyBorder="1" applyAlignment="1">
      <alignment horizontal="center" vertical="center" wrapText="1"/>
      <protection/>
    </xf>
    <xf numFmtId="0" fontId="29" fillId="34" borderId="10" xfId="62" applyNumberFormat="1" applyFont="1" applyFill="1" applyBorder="1" applyAlignment="1">
      <alignment horizontal="left" vertical="center" wrapText="1"/>
      <protection/>
    </xf>
    <xf numFmtId="0" fontId="29" fillId="34" borderId="10" xfId="62" applyNumberFormat="1" applyFont="1" applyFill="1" applyBorder="1" applyAlignment="1">
      <alignment horizontal="center" vertical="center" wrapText="1"/>
      <protection/>
    </xf>
    <xf numFmtId="0" fontId="29" fillId="34" borderId="10" xfId="62" applyNumberFormat="1" applyFont="1" applyFill="1" applyBorder="1" applyAlignment="1">
      <alignment horizontal="left" vertical="center" wrapText="1"/>
      <protection/>
    </xf>
    <xf numFmtId="0" fontId="29" fillId="34" borderId="10" xfId="62" applyNumberFormat="1" applyFont="1" applyFill="1" applyBorder="1" applyAlignment="1">
      <alignment horizontal="center" vertical="center" wrapText="1"/>
      <protection/>
    </xf>
    <xf numFmtId="0" fontId="29" fillId="34" borderId="10" xfId="62" applyNumberFormat="1" applyFont="1" applyFill="1" applyBorder="1" applyAlignment="1">
      <alignment horizontal="left" vertical="center" wrapText="1"/>
      <protection/>
    </xf>
    <xf numFmtId="0" fontId="29" fillId="34" borderId="10" xfId="62" applyNumberFormat="1" applyFont="1" applyFill="1" applyBorder="1" applyAlignment="1">
      <alignment horizontal="center" vertical="center" wrapText="1"/>
      <protection/>
    </xf>
    <xf numFmtId="0" fontId="29" fillId="34" borderId="10" xfId="62" applyNumberFormat="1" applyFont="1" applyFill="1" applyBorder="1" applyAlignment="1">
      <alignment horizontal="left" vertical="center" wrapText="1"/>
      <protection/>
    </xf>
    <xf numFmtId="49" fontId="84" fillId="35" borderId="10" xfId="62" applyNumberFormat="1" applyFont="1" applyFill="1" applyBorder="1" applyAlignment="1">
      <alignment horizontal="center" vertical="center" wrapText="1"/>
      <protection/>
    </xf>
    <xf numFmtId="0" fontId="29" fillId="34" borderId="10" xfId="62" applyNumberFormat="1" applyFont="1" applyFill="1" applyBorder="1" applyAlignment="1">
      <alignment horizontal="center" vertical="center" wrapText="1"/>
      <protection/>
    </xf>
    <xf numFmtId="0" fontId="29" fillId="34" borderId="10" xfId="62" applyNumberFormat="1" applyFont="1" applyFill="1" applyBorder="1" applyAlignment="1">
      <alignment horizontal="left" vertical="center" wrapText="1"/>
      <protection/>
    </xf>
    <xf numFmtId="0" fontId="29" fillId="34" borderId="10" xfId="62" applyNumberFormat="1" applyFont="1" applyFill="1" applyBorder="1" applyAlignment="1">
      <alignment horizontal="center" vertical="center" wrapText="1"/>
      <protection/>
    </xf>
    <xf numFmtId="0" fontId="29" fillId="34" borderId="10" xfId="62" applyNumberFormat="1" applyFont="1" applyFill="1" applyBorder="1" applyAlignment="1">
      <alignment horizontal="center" vertical="center" wrapText="1"/>
      <protection/>
    </xf>
    <xf numFmtId="0" fontId="29" fillId="34" borderId="10" xfId="62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 quotePrefix="1">
      <alignment horizontal="center" vertical="center"/>
    </xf>
    <xf numFmtId="167" fontId="7" fillId="0" borderId="34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15" xfId="0" applyFont="1" applyBorder="1" applyAlignment="1" quotePrefix="1">
      <alignment horizontal="center" vertical="center"/>
    </xf>
    <xf numFmtId="167" fontId="7" fillId="0" borderId="16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 quotePrefix="1">
      <alignment horizontal="center" vertical="center"/>
    </xf>
    <xf numFmtId="167" fontId="7" fillId="0" borderId="21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 quotePrefix="1">
      <alignment horizontal="center" vertical="center"/>
    </xf>
    <xf numFmtId="167" fontId="7" fillId="0" borderId="13" xfId="0" applyNumberFormat="1" applyFont="1" applyBorder="1" applyAlignment="1">
      <alignment horizontal="center" vertical="center"/>
    </xf>
    <xf numFmtId="0" fontId="92" fillId="38" borderId="38" xfId="0" applyFont="1" applyFill="1" applyBorder="1" applyAlignment="1">
      <alignment horizontal="center"/>
    </xf>
    <xf numFmtId="0" fontId="92" fillId="38" borderId="39" xfId="0" applyFont="1" applyFill="1" applyBorder="1" applyAlignment="1">
      <alignment horizontal="center"/>
    </xf>
    <xf numFmtId="0" fontId="92" fillId="38" borderId="40" xfId="0" applyFont="1" applyFill="1" applyBorder="1" applyAlignment="1">
      <alignment horizontal="center"/>
    </xf>
    <xf numFmtId="0" fontId="93" fillId="0" borderId="0" xfId="0" applyFont="1" applyAlignment="1">
      <alignment horizontal="center" wrapText="1"/>
    </xf>
    <xf numFmtId="0" fontId="24" fillId="36" borderId="41" xfId="58" applyFont="1" applyFill="1" applyBorder="1" applyAlignment="1">
      <alignment horizontal="center" vertical="center" wrapText="1"/>
      <protection/>
    </xf>
    <xf numFmtId="0" fontId="24" fillId="36" borderId="42" xfId="58" applyFont="1" applyFill="1" applyBorder="1" applyAlignment="1">
      <alignment horizontal="center" vertical="center" wrapText="1"/>
      <protection/>
    </xf>
    <xf numFmtId="0" fontId="24" fillId="36" borderId="43" xfId="0" applyFont="1" applyFill="1" applyBorder="1" applyAlignment="1">
      <alignment horizontal="center" vertical="center" wrapText="1"/>
    </xf>
    <xf numFmtId="0" fontId="24" fillId="36" borderId="44" xfId="0" applyFont="1" applyFill="1" applyBorder="1" applyAlignment="1">
      <alignment horizontal="center" vertical="center" wrapText="1"/>
    </xf>
    <xf numFmtId="164" fontId="24" fillId="36" borderId="45" xfId="0" applyNumberFormat="1" applyFont="1" applyFill="1" applyBorder="1" applyAlignment="1">
      <alignment horizontal="center" vertical="center" wrapText="1"/>
    </xf>
    <xf numFmtId="0" fontId="24" fillId="36" borderId="46" xfId="58" applyFont="1" applyFill="1" applyBorder="1" applyAlignment="1">
      <alignment horizontal="center" vertical="center" wrapText="1"/>
      <protection/>
    </xf>
    <xf numFmtId="0" fontId="24" fillId="36" borderId="45" xfId="58" applyFont="1" applyFill="1" applyBorder="1" applyAlignment="1">
      <alignment horizontal="center" vertical="center" wrapText="1"/>
      <protection/>
    </xf>
    <xf numFmtId="164" fontId="24" fillId="36" borderId="45" xfId="58" applyNumberFormat="1" applyFont="1" applyFill="1" applyBorder="1" applyAlignment="1">
      <alignment horizontal="center" vertical="center" wrapText="1"/>
      <protection/>
    </xf>
    <xf numFmtId="0" fontId="30" fillId="0" borderId="47" xfId="58" applyFont="1" applyFill="1" applyBorder="1" applyAlignment="1">
      <alignment horizontal="center" vertical="center" wrapText="1"/>
      <protection/>
    </xf>
    <xf numFmtId="0" fontId="30" fillId="0" borderId="48" xfId="58" applyFont="1" applyFill="1" applyBorder="1" applyAlignment="1">
      <alignment horizontal="center" vertical="center" wrapText="1"/>
      <protection/>
    </xf>
    <xf numFmtId="0" fontId="30" fillId="0" borderId="49" xfId="58" applyFont="1" applyFill="1" applyBorder="1" applyAlignment="1">
      <alignment horizontal="center" vertical="center" wrapText="1"/>
      <protection/>
    </xf>
    <xf numFmtId="0" fontId="30" fillId="0" borderId="50" xfId="58" applyFont="1" applyFill="1" applyBorder="1" applyAlignment="1">
      <alignment horizontal="center" vertical="center" wrapText="1"/>
      <protection/>
    </xf>
    <xf numFmtId="0" fontId="30" fillId="0" borderId="51" xfId="58" applyFont="1" applyFill="1" applyBorder="1" applyAlignment="1">
      <alignment horizontal="center" vertical="center" wrapText="1"/>
      <protection/>
    </xf>
    <xf numFmtId="0" fontId="30" fillId="0" borderId="52" xfId="58" applyFont="1" applyFill="1" applyBorder="1" applyAlignment="1">
      <alignment horizontal="center" vertical="center" wrapText="1"/>
      <protection/>
    </xf>
    <xf numFmtId="167" fontId="30" fillId="0" borderId="53" xfId="58" applyNumberFormat="1" applyFont="1" applyFill="1" applyBorder="1" applyAlignment="1">
      <alignment horizontal="center" vertical="center" wrapText="1"/>
      <protection/>
    </xf>
    <xf numFmtId="167" fontId="30" fillId="0" borderId="40" xfId="58" applyNumberFormat="1" applyFont="1" applyFill="1" applyBorder="1" applyAlignment="1">
      <alignment horizontal="center" vertical="center" wrapText="1"/>
      <protection/>
    </xf>
    <xf numFmtId="167" fontId="30" fillId="0" borderId="54" xfId="58" applyNumberFormat="1" applyFont="1" applyFill="1" applyBorder="1" applyAlignment="1">
      <alignment horizontal="center" vertical="center" wrapText="1"/>
      <protection/>
    </xf>
    <xf numFmtId="167" fontId="30" fillId="0" borderId="43" xfId="58" applyNumberFormat="1" applyFont="1" applyFill="1" applyBorder="1" applyAlignment="1">
      <alignment horizontal="center" vertical="center" wrapText="1"/>
      <protection/>
    </xf>
    <xf numFmtId="167" fontId="30" fillId="0" borderId="23" xfId="58" applyNumberFormat="1" applyFont="1" applyFill="1" applyBorder="1" applyAlignment="1">
      <alignment horizontal="center" vertical="center" wrapText="1"/>
      <protection/>
    </xf>
    <xf numFmtId="167" fontId="30" fillId="0" borderId="55" xfId="58" applyNumberFormat="1" applyFont="1" applyFill="1" applyBorder="1" applyAlignment="1">
      <alignment horizontal="center" vertical="center" wrapText="1"/>
      <protection/>
    </xf>
    <xf numFmtId="167" fontId="30" fillId="0" borderId="56" xfId="58" applyNumberFormat="1" applyFont="1" applyFill="1" applyBorder="1" applyAlignment="1">
      <alignment horizontal="center" vertical="center" wrapText="1"/>
      <protection/>
    </xf>
    <xf numFmtId="167" fontId="30" fillId="0" borderId="57" xfId="58" applyNumberFormat="1" applyFont="1" applyFill="1" applyBorder="1" applyAlignment="1">
      <alignment horizontal="center" vertical="center" wrapText="1"/>
      <protection/>
    </xf>
    <xf numFmtId="167" fontId="30" fillId="0" borderId="58" xfId="58" applyNumberFormat="1" applyFont="1" applyFill="1" applyBorder="1" applyAlignment="1">
      <alignment horizontal="center" vertical="center" wrapText="1"/>
      <protection/>
    </xf>
    <xf numFmtId="0" fontId="30" fillId="0" borderId="59" xfId="58" applyFont="1" applyFill="1" applyBorder="1" applyAlignment="1">
      <alignment horizontal="center" vertical="center" wrapText="1"/>
      <protection/>
    </xf>
    <xf numFmtId="0" fontId="30" fillId="0" borderId="60" xfId="58" applyFont="1" applyFill="1" applyBorder="1" applyAlignment="1">
      <alignment horizontal="center" vertical="center" wrapText="1"/>
      <protection/>
    </xf>
    <xf numFmtId="0" fontId="30" fillId="0" borderId="61" xfId="58" applyFont="1" applyFill="1" applyBorder="1" applyAlignment="1">
      <alignment horizontal="center" vertical="center" wrapText="1"/>
      <protection/>
    </xf>
    <xf numFmtId="0" fontId="30" fillId="0" borderId="27" xfId="58" applyFont="1" applyFill="1" applyBorder="1" applyAlignment="1">
      <alignment horizontal="center" vertical="center" wrapText="1"/>
      <protection/>
    </xf>
    <xf numFmtId="0" fontId="30" fillId="0" borderId="62" xfId="58" applyFont="1" applyFill="1" applyBorder="1" applyAlignment="1">
      <alignment horizontal="center" vertical="center" wrapText="1"/>
      <protection/>
    </xf>
    <xf numFmtId="0" fontId="30" fillId="0" borderId="63" xfId="58" applyFont="1" applyFill="1" applyBorder="1" applyAlignment="1">
      <alignment horizontal="center" vertical="center" wrapText="1"/>
      <protection/>
    </xf>
    <xf numFmtId="164" fontId="24" fillId="36" borderId="64" xfId="0" applyNumberFormat="1" applyFont="1" applyFill="1" applyBorder="1" applyAlignment="1">
      <alignment horizontal="center" vertical="center"/>
    </xf>
    <xf numFmtId="164" fontId="27" fillId="36" borderId="43" xfId="0" applyNumberFormat="1" applyFont="1" applyFill="1" applyBorder="1" applyAlignment="1">
      <alignment horizontal="center" vertical="center" wrapText="1"/>
    </xf>
    <xf numFmtId="0" fontId="24" fillId="36" borderId="65" xfId="58" applyFont="1" applyFill="1" applyBorder="1" applyAlignment="1">
      <alignment horizontal="center" vertical="center" wrapText="1"/>
      <protection/>
    </xf>
    <xf numFmtId="0" fontId="24" fillId="36" borderId="64" xfId="58" applyFont="1" applyFill="1" applyBorder="1" applyAlignment="1">
      <alignment horizontal="center" vertical="center" wrapText="1"/>
      <protection/>
    </xf>
    <xf numFmtId="164" fontId="24" fillId="36" borderId="64" xfId="58" applyNumberFormat="1" applyFont="1" applyFill="1" applyBorder="1" applyAlignment="1">
      <alignment horizontal="center" vertical="center"/>
      <protection/>
    </xf>
    <xf numFmtId="164" fontId="27" fillId="36" borderId="55" xfId="0" applyNumberFormat="1" applyFont="1" applyFill="1" applyBorder="1" applyAlignment="1">
      <alignment horizontal="center" vertical="center"/>
    </xf>
    <xf numFmtId="0" fontId="30" fillId="0" borderId="45" xfId="0" applyFont="1" applyFill="1" applyBorder="1" applyAlignment="1" quotePrefix="1">
      <alignment horizontal="center" vertical="center"/>
    </xf>
    <xf numFmtId="0" fontId="30" fillId="0" borderId="64" xfId="0" applyFont="1" applyFill="1" applyBorder="1" applyAlignment="1" quotePrefix="1">
      <alignment horizontal="center" vertical="center"/>
    </xf>
    <xf numFmtId="0" fontId="30" fillId="0" borderId="66" xfId="0" applyFont="1" applyFill="1" applyBorder="1" applyAlignment="1" quotePrefix="1">
      <alignment horizontal="center" vertical="center"/>
    </xf>
    <xf numFmtId="167" fontId="30" fillId="0" borderId="45" xfId="58" applyNumberFormat="1" applyFont="1" applyFill="1" applyBorder="1" applyAlignment="1">
      <alignment horizontal="center" vertical="center"/>
      <protection/>
    </xf>
    <xf numFmtId="167" fontId="30" fillId="0" borderId="64" xfId="58" applyNumberFormat="1" applyFont="1" applyFill="1" applyBorder="1" applyAlignment="1">
      <alignment horizontal="center" vertical="center"/>
      <protection/>
    </xf>
    <xf numFmtId="167" fontId="30" fillId="0" borderId="66" xfId="58" applyNumberFormat="1" applyFont="1" applyFill="1" applyBorder="1" applyAlignment="1">
      <alignment horizontal="center" vertical="center"/>
      <protection/>
    </xf>
    <xf numFmtId="167" fontId="30" fillId="0" borderId="62" xfId="58" applyNumberFormat="1" applyFont="1" applyFill="1" applyBorder="1" applyAlignment="1">
      <alignment horizontal="center" vertical="center"/>
      <protection/>
    </xf>
    <xf numFmtId="167" fontId="30" fillId="0" borderId="63" xfId="58" applyNumberFormat="1" applyFont="1" applyFill="1" applyBorder="1" applyAlignment="1">
      <alignment horizontal="center" vertical="center"/>
      <protection/>
    </xf>
    <xf numFmtId="164" fontId="32" fillId="36" borderId="43" xfId="58" applyNumberFormat="1" applyFont="1" applyFill="1" applyBorder="1" applyAlignment="1">
      <alignment horizontal="center" vertical="center" wrapText="1"/>
      <protection/>
    </xf>
    <xf numFmtId="164" fontId="32" fillId="36" borderId="45" xfId="0" applyNumberFormat="1" applyFont="1" applyFill="1" applyBorder="1" applyAlignment="1">
      <alignment horizontal="center" vertical="center" wrapText="1"/>
    </xf>
    <xf numFmtId="164" fontId="32" fillId="36" borderId="66" xfId="0" applyNumberFormat="1" applyFont="1" applyFill="1" applyBorder="1" applyAlignment="1">
      <alignment horizontal="center" vertical="center" wrapText="1"/>
    </xf>
    <xf numFmtId="0" fontId="32" fillId="36" borderId="43" xfId="0" applyFont="1" applyFill="1" applyBorder="1" applyAlignment="1">
      <alignment horizontal="center" vertical="center" wrapText="1"/>
    </xf>
    <xf numFmtId="164" fontId="32" fillId="36" borderId="43" xfId="0" applyNumberFormat="1" applyFont="1" applyFill="1" applyBorder="1" applyAlignment="1">
      <alignment horizontal="center" vertical="center" wrapText="1"/>
    </xf>
    <xf numFmtId="0" fontId="32" fillId="36" borderId="43" xfId="58" applyFont="1" applyFill="1" applyBorder="1" applyAlignment="1">
      <alignment horizontal="center" vertical="center" wrapText="1"/>
      <protection/>
    </xf>
    <xf numFmtId="0" fontId="30" fillId="0" borderId="45" xfId="58" applyFont="1" applyFill="1" applyBorder="1" applyAlignment="1">
      <alignment horizontal="center" vertical="center" wrapText="1"/>
      <protection/>
    </xf>
    <xf numFmtId="0" fontId="30" fillId="0" borderId="64" xfId="58" applyFont="1" applyFill="1" applyBorder="1" applyAlignment="1">
      <alignment horizontal="center" vertical="center" wrapText="1"/>
      <protection/>
    </xf>
    <xf numFmtId="0" fontId="30" fillId="0" borderId="66" xfId="58" applyFont="1" applyFill="1" applyBorder="1" applyAlignment="1">
      <alignment horizontal="center" vertical="center" wrapText="1"/>
      <protection/>
    </xf>
    <xf numFmtId="167" fontId="30" fillId="0" borderId="26" xfId="58" applyNumberFormat="1" applyFont="1" applyFill="1" applyBorder="1" applyAlignment="1">
      <alignment horizontal="center" vertical="center"/>
      <protection/>
    </xf>
    <xf numFmtId="167" fontId="30" fillId="0" borderId="67" xfId="58" applyNumberFormat="1" applyFont="1" applyFill="1" applyBorder="1" applyAlignment="1">
      <alignment horizontal="center" vertical="center"/>
      <protection/>
    </xf>
    <xf numFmtId="167" fontId="30" fillId="0" borderId="68" xfId="58" applyNumberFormat="1" applyFont="1" applyFill="1" applyBorder="1" applyAlignment="1">
      <alignment horizontal="center" vertical="center"/>
      <protection/>
    </xf>
    <xf numFmtId="164" fontId="32" fillId="36" borderId="43" xfId="0" applyNumberFormat="1" applyFont="1" applyFill="1" applyBorder="1" applyAlignment="1">
      <alignment horizontal="center" vertical="center" wrapText="1"/>
    </xf>
    <xf numFmtId="164" fontId="32" fillId="36" borderId="55" xfId="0" applyNumberFormat="1" applyFont="1" applyFill="1" applyBorder="1" applyAlignment="1">
      <alignment horizontal="center" vertical="center" wrapText="1"/>
    </xf>
    <xf numFmtId="164" fontId="32" fillId="36" borderId="50" xfId="0" applyNumberFormat="1" applyFont="1" applyFill="1" applyBorder="1" applyAlignment="1">
      <alignment horizontal="center" vertical="center" wrapText="1"/>
    </xf>
    <xf numFmtId="164" fontId="32" fillId="36" borderId="52" xfId="0" applyNumberFormat="1" applyFont="1" applyFill="1" applyBorder="1" applyAlignment="1">
      <alignment horizontal="center" vertical="center" wrapText="1"/>
    </xf>
    <xf numFmtId="164" fontId="32" fillId="36" borderId="55" xfId="0" applyNumberFormat="1" applyFont="1" applyFill="1" applyBorder="1" applyAlignment="1">
      <alignment horizontal="center" vertical="center"/>
    </xf>
    <xf numFmtId="0" fontId="32" fillId="36" borderId="55" xfId="0" applyFont="1" applyFill="1" applyBorder="1" applyAlignment="1">
      <alignment horizontal="center" vertical="center" wrapText="1"/>
    </xf>
    <xf numFmtId="0" fontId="32" fillId="36" borderId="55" xfId="58" applyFont="1" applyFill="1" applyBorder="1" applyAlignment="1">
      <alignment horizontal="center" vertical="center" wrapText="1"/>
      <protection/>
    </xf>
    <xf numFmtId="164" fontId="32" fillId="36" borderId="55" xfId="58" applyNumberFormat="1" applyFont="1" applyFill="1" applyBorder="1" applyAlignment="1">
      <alignment horizontal="center" vertical="center"/>
      <protection/>
    </xf>
    <xf numFmtId="0" fontId="32" fillId="36" borderId="47" xfId="58" applyFont="1" applyFill="1" applyBorder="1" applyAlignment="1">
      <alignment horizontal="center" vertical="center" wrapText="1"/>
      <protection/>
    </xf>
    <xf numFmtId="0" fontId="32" fillId="36" borderId="49" xfId="58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16" xfId="0" applyFont="1" applyBorder="1" applyAlignment="1" quotePrefix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30" fillId="0" borderId="43" xfId="0" applyNumberFormat="1" applyFont="1" applyBorder="1" applyAlignment="1">
      <alignment horizontal="center" vertical="center" wrapText="1"/>
    </xf>
    <xf numFmtId="164" fontId="30" fillId="0" borderId="43" xfId="0" applyNumberFormat="1" applyFont="1" applyBorder="1" applyAlignment="1">
      <alignment horizontal="center" vertical="center"/>
    </xf>
    <xf numFmtId="167" fontId="30" fillId="0" borderId="43" xfId="0" applyNumberFormat="1" applyFont="1" applyBorder="1" applyAlignment="1">
      <alignment horizontal="center" vertical="center"/>
    </xf>
    <xf numFmtId="167" fontId="30" fillId="0" borderId="50" xfId="0" applyNumberFormat="1" applyFont="1" applyBorder="1" applyAlignment="1">
      <alignment horizontal="center" vertical="center"/>
    </xf>
    <xf numFmtId="0" fontId="7" fillId="0" borderId="21" xfId="0" applyFont="1" applyBorder="1" applyAlignment="1" quotePrefix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30" fillId="0" borderId="64" xfId="0" applyNumberFormat="1" applyFont="1" applyBorder="1" applyAlignment="1">
      <alignment horizontal="center" vertical="center" wrapText="1"/>
    </xf>
    <xf numFmtId="164" fontId="30" fillId="0" borderId="64" xfId="0" applyNumberFormat="1" applyFont="1" applyBorder="1" applyAlignment="1">
      <alignment horizontal="center" vertical="center"/>
    </xf>
    <xf numFmtId="167" fontId="30" fillId="0" borderId="64" xfId="0" applyNumberFormat="1" applyFont="1" applyBorder="1" applyAlignment="1">
      <alignment horizontal="center" vertical="center"/>
    </xf>
    <xf numFmtId="167" fontId="30" fillId="0" borderId="62" xfId="0" applyNumberFormat="1" applyFont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30" fillId="0" borderId="55" xfId="0" applyNumberFormat="1" applyFont="1" applyBorder="1" applyAlignment="1">
      <alignment horizontal="center" vertical="center"/>
    </xf>
    <xf numFmtId="167" fontId="30" fillId="0" borderId="55" xfId="0" applyNumberFormat="1" applyFont="1" applyBorder="1" applyAlignment="1">
      <alignment horizontal="center" vertical="center"/>
    </xf>
    <xf numFmtId="167" fontId="30" fillId="0" borderId="52" xfId="0" applyNumberFormat="1" applyFont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 wrapText="1"/>
    </xf>
    <xf numFmtId="0" fontId="12" fillId="33" borderId="0" xfId="0" applyFont="1" applyFill="1" applyAlignment="1">
      <alignment horizontal="left"/>
    </xf>
    <xf numFmtId="167" fontId="13" fillId="33" borderId="0" xfId="0" applyNumberFormat="1" applyFont="1" applyFill="1" applyAlignment="1">
      <alignment/>
    </xf>
    <xf numFmtId="0" fontId="88" fillId="37" borderId="0" xfId="0" applyFont="1" applyFill="1" applyAlignment="1">
      <alignment/>
    </xf>
    <xf numFmtId="164" fontId="8" fillId="33" borderId="0" xfId="0" applyNumberFormat="1" applyFont="1" applyFill="1" applyAlignment="1">
      <alignment horizontal="center"/>
    </xf>
    <xf numFmtId="0" fontId="21" fillId="33" borderId="0" xfId="0" applyFont="1" applyFill="1" applyAlignment="1" quotePrefix="1">
      <alignment horizontal="left"/>
    </xf>
    <xf numFmtId="0" fontId="15" fillId="33" borderId="0" xfId="68" applyFont="1" applyFill="1" applyAlignment="1">
      <alignment horizontal="left"/>
      <protection/>
    </xf>
    <xf numFmtId="0" fontId="22" fillId="33" borderId="0" xfId="68" applyFont="1" applyFill="1" applyAlignment="1">
      <alignment horizontal="left"/>
      <protection/>
    </xf>
    <xf numFmtId="0" fontId="17" fillId="33" borderId="0" xfId="68" applyFont="1" applyFill="1" applyAlignment="1">
      <alignment horizontal="left"/>
      <protection/>
    </xf>
    <xf numFmtId="0" fontId="91" fillId="37" borderId="0" xfId="0" applyFont="1" applyFill="1" applyAlignment="1" quotePrefix="1">
      <alignment vertical="center"/>
    </xf>
    <xf numFmtId="0" fontId="15" fillId="33" borderId="0" xfId="0" applyFont="1" applyFill="1" applyAlignment="1">
      <alignment horizontal="left"/>
    </xf>
    <xf numFmtId="0" fontId="15" fillId="33" borderId="0" xfId="63" applyFont="1" applyFill="1">
      <alignment/>
      <protection/>
    </xf>
    <xf numFmtId="0" fontId="0" fillId="0" borderId="0" xfId="0" applyAlignment="1">
      <alignment vertical="center"/>
    </xf>
    <xf numFmtId="164" fontId="24" fillId="36" borderId="50" xfId="0" applyNumberFormat="1" applyFont="1" applyFill="1" applyBorder="1" applyAlignment="1">
      <alignment horizontal="center" wrapText="1"/>
    </xf>
    <xf numFmtId="0" fontId="24" fillId="36" borderId="69" xfId="0" applyFont="1" applyFill="1" applyBorder="1" applyAlignment="1">
      <alignment horizontal="center" wrapText="1"/>
    </xf>
    <xf numFmtId="0" fontId="63" fillId="0" borderId="22" xfId="0" applyFont="1" applyBorder="1" applyAlignment="1">
      <alignment vertical="center" wrapText="1"/>
    </xf>
    <xf numFmtId="167" fontId="7" fillId="0" borderId="70" xfId="0" applyNumberFormat="1" applyFont="1" applyBorder="1" applyAlignment="1">
      <alignment horizontal="center" vertical="center"/>
    </xf>
    <xf numFmtId="167" fontId="7" fillId="0" borderId="71" xfId="0" applyNumberFormat="1" applyFont="1" applyBorder="1" applyAlignment="1">
      <alignment horizontal="center" vertical="center"/>
    </xf>
    <xf numFmtId="167" fontId="7" fillId="0" borderId="63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vertical="center" wrapText="1"/>
    </xf>
    <xf numFmtId="0" fontId="7" fillId="0" borderId="73" xfId="0" applyFont="1" applyBorder="1" applyAlignment="1" quotePrefix="1">
      <alignment horizontal="center" vertical="center"/>
    </xf>
    <xf numFmtId="167" fontId="7" fillId="0" borderId="74" xfId="0" applyNumberFormat="1" applyFont="1" applyBorder="1" applyAlignment="1">
      <alignment horizontal="center" vertical="center"/>
    </xf>
    <xf numFmtId="167" fontId="7" fillId="0" borderId="62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rmal_INTRA ASIA SERVICE" xfId="63"/>
    <cellStyle name="Note" xfId="64"/>
    <cellStyle name="Note 2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171450</xdr:rowOff>
    </xdr:from>
    <xdr:to>
      <xdr:col>3</xdr:col>
      <xdr:colOff>304800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71450"/>
          <a:ext cx="1847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38100</xdr:rowOff>
    </xdr:from>
    <xdr:to>
      <xdr:col>2</xdr:col>
      <xdr:colOff>76200</xdr:colOff>
      <xdr:row>2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28600"/>
          <a:ext cx="3552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142875</xdr:rowOff>
    </xdr:from>
    <xdr:to>
      <xdr:col>2</xdr:col>
      <xdr:colOff>457200</xdr:colOff>
      <xdr:row>2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42875"/>
          <a:ext cx="3676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</xdr:row>
      <xdr:rowOff>19050</xdr:rowOff>
    </xdr:from>
    <xdr:to>
      <xdr:col>2</xdr:col>
      <xdr:colOff>504825</xdr:colOff>
      <xdr:row>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3848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171450</xdr:rowOff>
    </xdr:from>
    <xdr:to>
      <xdr:col>2</xdr:col>
      <xdr:colOff>523875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3990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an.nguyenan\Downloads\Excel%20-%202021-05-13T082157.5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ng Range SKD"/>
      <sheetName val="Long Range SKD (2)"/>
      <sheetName val="Long Range SKD (3)"/>
      <sheetName val="Remark"/>
      <sheetName val="VesselCode"/>
      <sheetName val="PortCo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one-line.com/en/vessels" TargetMode="External" /><Relationship Id="rId2" Type="http://schemas.openxmlformats.org/officeDocument/2006/relationships/hyperlink" Target="https://ecomm.one-line.com/ecom/CUP_HOM_3005.do?sessLocale=en" TargetMode="External" /><Relationship Id="rId3" Type="http://schemas.openxmlformats.org/officeDocument/2006/relationships/hyperlink" Target="https://vn.one-line.com/standard-page/demurrage-and-detention-free-time-and-charges" TargetMode="External" /><Relationship Id="rId4" Type="http://schemas.openxmlformats.org/officeDocument/2006/relationships/hyperlink" Target="https://vn.one-line.com/standard-page/local-charges-and-tariff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60093"/>
  </sheetPr>
  <dimension ref="B3:H11"/>
  <sheetViews>
    <sheetView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4" sqref="H4"/>
    </sheetView>
  </sheetViews>
  <sheetFormatPr defaultColWidth="9.140625" defaultRowHeight="15"/>
  <cols>
    <col min="1" max="1" width="9.421875" style="0" bestFit="1" customWidth="1"/>
    <col min="2" max="2" width="10.421875" style="0" customWidth="1"/>
    <col min="3" max="3" width="13.140625" style="0" customWidth="1"/>
    <col min="4" max="4" width="13.7109375" style="0" bestFit="1" customWidth="1"/>
    <col min="5" max="5" width="10.00390625" style="0" bestFit="1" customWidth="1"/>
    <col min="6" max="6" width="11.140625" style="0" customWidth="1"/>
    <col min="8" max="8" width="21.8515625" style="0" customWidth="1"/>
    <col min="9" max="9" width="12.28125" style="0" bestFit="1" customWidth="1"/>
    <col min="10" max="10" width="9.8515625" style="0" bestFit="1" customWidth="1"/>
    <col min="11" max="11" width="8.8515625" style="0" bestFit="1" customWidth="1"/>
    <col min="12" max="12" width="9.7109375" style="0" bestFit="1" customWidth="1"/>
  </cols>
  <sheetData>
    <row r="3" ht="15">
      <c r="H3" s="75"/>
    </row>
    <row r="5" spans="2:6" ht="18.75">
      <c r="B5" s="124" t="s">
        <v>340</v>
      </c>
      <c r="C5" s="125"/>
      <c r="D5" s="125"/>
      <c r="E5" s="125"/>
      <c r="F5" s="126"/>
    </row>
    <row r="6" spans="2:6" ht="15" customHeight="1">
      <c r="B6" s="55" t="s">
        <v>27</v>
      </c>
      <c r="C6" s="73" t="s">
        <v>60</v>
      </c>
      <c r="D6" s="73" t="s">
        <v>69</v>
      </c>
      <c r="E6" s="73"/>
      <c r="F6" s="73"/>
    </row>
    <row r="7" spans="2:6" ht="15" customHeight="1">
      <c r="B7" s="55" t="s">
        <v>44</v>
      </c>
      <c r="C7" s="73" t="s">
        <v>37</v>
      </c>
      <c r="D7" s="73" t="s">
        <v>38</v>
      </c>
      <c r="E7" s="73"/>
      <c r="F7" s="73"/>
    </row>
    <row r="8" spans="2:6" ht="15" customHeight="1">
      <c r="B8" s="80" t="s">
        <v>269</v>
      </c>
      <c r="C8" s="74" t="s">
        <v>70</v>
      </c>
      <c r="D8" s="73" t="s">
        <v>71</v>
      </c>
      <c r="E8" s="73" t="s">
        <v>89</v>
      </c>
      <c r="F8" s="73" t="s">
        <v>96</v>
      </c>
    </row>
    <row r="10" spans="2:7" ht="14.25" customHeight="1">
      <c r="B10" s="127" t="s">
        <v>256</v>
      </c>
      <c r="C10" s="127"/>
      <c r="D10" s="127"/>
      <c r="E10" s="127"/>
      <c r="F10" s="127"/>
      <c r="G10" s="127"/>
    </row>
    <row r="11" ht="15">
      <c r="F11" s="108"/>
    </row>
  </sheetData>
  <sheetProtection/>
  <mergeCells count="2">
    <mergeCell ref="B5:F5"/>
    <mergeCell ref="B10:G10"/>
  </mergeCells>
  <hyperlinks>
    <hyperlink ref="B6" location="PS3!A1" display="PS3"/>
    <hyperlink ref="B7" location="TEI1!A1" display="TEI1"/>
    <hyperlink ref="B8" location="'AG3'!Print_Area" display="AG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tabSelected="1" view="pageBreakPreview" zoomScale="50" zoomScaleNormal="50" zoomScaleSheetLayoutView="50" workbookViewId="0" topLeftCell="A1">
      <pane ySplit="5" topLeftCell="A6" activePane="bottomLeft" state="frozen"/>
      <selection pane="topLeft" activeCell="A1" sqref="A1"/>
      <selection pane="bottomLeft" activeCell="I59" sqref="I59"/>
    </sheetView>
  </sheetViews>
  <sheetFormatPr defaultColWidth="9.140625" defaultRowHeight="15"/>
  <cols>
    <col min="1" max="1" width="39.00390625" style="0" customWidth="1"/>
    <col min="2" max="2" width="18.140625" style="0" customWidth="1"/>
    <col min="3" max="3" width="20.140625" style="0" customWidth="1"/>
    <col min="4" max="4" width="22.421875" style="0" customWidth="1"/>
    <col min="5" max="5" width="30.00390625" style="0" customWidth="1"/>
    <col min="6" max="6" width="22.140625" style="0" customWidth="1"/>
    <col min="7" max="7" width="24.140625" style="0" customWidth="1"/>
    <col min="8" max="8" width="17.00390625" style="0" customWidth="1"/>
    <col min="9" max="9" width="34.140625" style="0" customWidth="1"/>
    <col min="10" max="10" width="15.57421875" style="0" customWidth="1"/>
    <col min="11" max="11" width="23.140625" style="0" customWidth="1"/>
    <col min="12" max="12" width="30.140625" style="0" customWidth="1"/>
    <col min="13" max="13" width="19.57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22"/>
      <c r="K1" s="1"/>
      <c r="L1" s="1"/>
    </row>
    <row r="2" spans="1:12" ht="18" customHeight="1">
      <c r="A2" s="1"/>
      <c r="B2" s="1"/>
      <c r="C2" s="1"/>
      <c r="E2" s="36"/>
      <c r="G2" s="33"/>
      <c r="H2" s="1"/>
      <c r="J2" s="72" t="s">
        <v>320</v>
      </c>
      <c r="K2" s="37"/>
      <c r="L2" s="1"/>
    </row>
    <row r="3" spans="1:12" ht="55.5" customHeight="1">
      <c r="A3" s="2"/>
      <c r="B3" s="2"/>
      <c r="C3" s="3"/>
      <c r="D3" s="33" t="s">
        <v>254</v>
      </c>
      <c r="E3" s="3"/>
      <c r="F3" s="3"/>
      <c r="G3" s="3"/>
      <c r="H3" s="3"/>
      <c r="I3" s="3"/>
      <c r="J3" s="23"/>
      <c r="K3" s="3"/>
      <c r="L3" s="3"/>
    </row>
    <row r="4" spans="1:12" ht="24" customHeight="1" thickBot="1">
      <c r="A4" s="2"/>
      <c r="B4" s="2"/>
      <c r="C4" s="4"/>
      <c r="D4" s="4"/>
      <c r="E4" s="5"/>
      <c r="F4" s="5"/>
      <c r="G4" s="5"/>
      <c r="H4" s="5"/>
      <c r="I4" s="5"/>
      <c r="J4" s="24"/>
      <c r="K4" s="5"/>
      <c r="L4" s="5"/>
    </row>
    <row r="5" spans="1:9" s="34" customFormat="1" ht="66" customHeight="1" thickBot="1" thickTop="1">
      <c r="A5" s="56" t="s">
        <v>12</v>
      </c>
      <c r="B5" s="57" t="s">
        <v>3</v>
      </c>
      <c r="C5" s="58" t="s">
        <v>341</v>
      </c>
      <c r="D5" s="59" t="s">
        <v>350</v>
      </c>
      <c r="E5" s="60" t="s">
        <v>0</v>
      </c>
      <c r="F5" s="61" t="s">
        <v>1</v>
      </c>
      <c r="G5" s="62" t="s">
        <v>351</v>
      </c>
      <c r="H5" s="63" t="s">
        <v>57</v>
      </c>
      <c r="I5" s="63" t="s">
        <v>342</v>
      </c>
    </row>
    <row r="6" spans="1:9" s="34" customFormat="1" ht="30" customHeight="1" hidden="1">
      <c r="A6" s="54" t="s">
        <v>80</v>
      </c>
      <c r="B6" s="69"/>
      <c r="C6" s="48">
        <v>44268</v>
      </c>
      <c r="D6" s="50">
        <v>44270</v>
      </c>
      <c r="E6" s="151" t="s">
        <v>272</v>
      </c>
      <c r="F6" s="154" t="s">
        <v>273</v>
      </c>
      <c r="G6" s="142">
        <v>44277</v>
      </c>
      <c r="H6" s="145">
        <f>G6+10</f>
        <v>44287</v>
      </c>
      <c r="I6" s="148">
        <f>H6+2</f>
        <v>44289</v>
      </c>
    </row>
    <row r="7" spans="1:9" s="34" customFormat="1" ht="30" customHeight="1" hidden="1">
      <c r="A7" s="51" t="s">
        <v>80</v>
      </c>
      <c r="B7" s="68"/>
      <c r="C7" s="53">
        <v>44270</v>
      </c>
      <c r="D7" s="49">
        <v>44272</v>
      </c>
      <c r="E7" s="152"/>
      <c r="F7" s="155"/>
      <c r="G7" s="143"/>
      <c r="H7" s="146"/>
      <c r="I7" s="149"/>
    </row>
    <row r="8" spans="1:9" s="34" customFormat="1" ht="30" customHeight="1" hidden="1" thickBot="1">
      <c r="A8" s="43" t="s">
        <v>259</v>
      </c>
      <c r="B8" s="70" t="s">
        <v>147</v>
      </c>
      <c r="C8" s="45">
        <v>44271</v>
      </c>
      <c r="D8" s="46">
        <v>44273</v>
      </c>
      <c r="E8" s="153"/>
      <c r="F8" s="156"/>
      <c r="G8" s="144"/>
      <c r="H8" s="147"/>
      <c r="I8" s="150"/>
    </row>
    <row r="9" spans="1:9" s="34" customFormat="1" ht="30" customHeight="1" hidden="1">
      <c r="A9" s="54" t="s">
        <v>13</v>
      </c>
      <c r="B9" s="69" t="s">
        <v>153</v>
      </c>
      <c r="C9" s="48">
        <v>44275</v>
      </c>
      <c r="D9" s="50">
        <v>44277</v>
      </c>
      <c r="E9" s="151" t="s">
        <v>266</v>
      </c>
      <c r="F9" s="154" t="s">
        <v>281</v>
      </c>
      <c r="G9" s="142">
        <f>G6+7</f>
        <v>44284</v>
      </c>
      <c r="H9" s="145">
        <f>G9+10</f>
        <v>44294</v>
      </c>
      <c r="I9" s="148">
        <f>H9+2</f>
        <v>44296</v>
      </c>
    </row>
    <row r="10" spans="1:9" s="34" customFormat="1" ht="30" customHeight="1" hidden="1">
      <c r="A10" s="51" t="s">
        <v>304</v>
      </c>
      <c r="B10" s="68" t="s">
        <v>183</v>
      </c>
      <c r="C10" s="53">
        <v>44277</v>
      </c>
      <c r="D10" s="49">
        <v>44279</v>
      </c>
      <c r="E10" s="152"/>
      <c r="F10" s="155"/>
      <c r="G10" s="143"/>
      <c r="H10" s="146"/>
      <c r="I10" s="149"/>
    </row>
    <row r="11" spans="1:9" s="34" customFormat="1" ht="30" customHeight="1" hidden="1" thickBot="1">
      <c r="A11" s="43" t="s">
        <v>82</v>
      </c>
      <c r="B11" s="71" t="s">
        <v>129</v>
      </c>
      <c r="C11" s="45">
        <v>44278</v>
      </c>
      <c r="D11" s="46">
        <v>44280</v>
      </c>
      <c r="E11" s="153"/>
      <c r="F11" s="156"/>
      <c r="G11" s="144"/>
      <c r="H11" s="147"/>
      <c r="I11" s="150"/>
    </row>
    <row r="12" spans="1:9" s="34" customFormat="1" ht="30" customHeight="1" hidden="1">
      <c r="A12" s="54" t="s">
        <v>198</v>
      </c>
      <c r="B12" s="69" t="s">
        <v>297</v>
      </c>
      <c r="C12" s="48">
        <v>44282</v>
      </c>
      <c r="D12" s="50">
        <v>44284</v>
      </c>
      <c r="E12" s="151" t="s">
        <v>213</v>
      </c>
      <c r="F12" s="154" t="s">
        <v>300</v>
      </c>
      <c r="G12" s="142">
        <f>G9+7</f>
        <v>44291</v>
      </c>
      <c r="H12" s="145">
        <f>G12+10</f>
        <v>44301</v>
      </c>
      <c r="I12" s="148">
        <f>H12+2</f>
        <v>44303</v>
      </c>
    </row>
    <row r="13" spans="1:9" s="34" customFormat="1" ht="30" customHeight="1" hidden="1">
      <c r="A13" s="51" t="s">
        <v>98</v>
      </c>
      <c r="B13" s="68" t="s">
        <v>298</v>
      </c>
      <c r="C13" s="53">
        <v>44284</v>
      </c>
      <c r="D13" s="49">
        <v>44286</v>
      </c>
      <c r="E13" s="152"/>
      <c r="F13" s="155"/>
      <c r="G13" s="143"/>
      <c r="H13" s="146"/>
      <c r="I13" s="149"/>
    </row>
    <row r="14" spans="1:9" s="34" customFormat="1" ht="30" customHeight="1" hidden="1" thickBot="1">
      <c r="A14" s="43" t="s">
        <v>166</v>
      </c>
      <c r="B14" s="70" t="s">
        <v>278</v>
      </c>
      <c r="C14" s="45">
        <v>44285</v>
      </c>
      <c r="D14" s="46">
        <v>44287</v>
      </c>
      <c r="E14" s="153"/>
      <c r="F14" s="156"/>
      <c r="G14" s="144"/>
      <c r="H14" s="147"/>
      <c r="I14" s="150"/>
    </row>
    <row r="15" spans="1:9" s="34" customFormat="1" ht="30" customHeight="1" hidden="1">
      <c r="A15" s="109" t="s">
        <v>184</v>
      </c>
      <c r="B15" s="110" t="s">
        <v>144</v>
      </c>
      <c r="C15" s="111">
        <v>44289</v>
      </c>
      <c r="D15" s="112">
        <v>44291</v>
      </c>
      <c r="E15" s="151" t="s">
        <v>266</v>
      </c>
      <c r="F15" s="154" t="s">
        <v>281</v>
      </c>
      <c r="G15" s="142">
        <f>G12+7</f>
        <v>44298</v>
      </c>
      <c r="H15" s="145">
        <f>G15+10</f>
        <v>44308</v>
      </c>
      <c r="I15" s="148">
        <f>H15+2</f>
        <v>44310</v>
      </c>
    </row>
    <row r="16" spans="1:9" s="34" customFormat="1" ht="30" customHeight="1" hidden="1">
      <c r="A16" s="113" t="s">
        <v>80</v>
      </c>
      <c r="B16" s="114" t="s">
        <v>280</v>
      </c>
      <c r="C16" s="115">
        <v>44291</v>
      </c>
      <c r="D16" s="116">
        <v>44293</v>
      </c>
      <c r="E16" s="152"/>
      <c r="F16" s="155"/>
      <c r="G16" s="143"/>
      <c r="H16" s="146"/>
      <c r="I16" s="149"/>
    </row>
    <row r="17" spans="1:9" s="34" customFormat="1" ht="30" customHeight="1" hidden="1" thickBot="1">
      <c r="A17" s="117" t="s">
        <v>193</v>
      </c>
      <c r="B17" s="118" t="s">
        <v>296</v>
      </c>
      <c r="C17" s="119">
        <v>44292</v>
      </c>
      <c r="D17" s="120">
        <v>44294</v>
      </c>
      <c r="E17" s="153"/>
      <c r="F17" s="156"/>
      <c r="G17" s="144"/>
      <c r="H17" s="147"/>
      <c r="I17" s="150"/>
    </row>
    <row r="18" spans="1:9" s="34" customFormat="1" ht="30" customHeight="1" hidden="1">
      <c r="A18" s="109" t="s">
        <v>143</v>
      </c>
      <c r="B18" s="110" t="s">
        <v>200</v>
      </c>
      <c r="C18" s="111">
        <v>44296</v>
      </c>
      <c r="D18" s="112">
        <v>44298</v>
      </c>
      <c r="E18" s="136" t="s">
        <v>209</v>
      </c>
      <c r="F18" s="139" t="s">
        <v>321</v>
      </c>
      <c r="G18" s="142">
        <f>G15+7</f>
        <v>44305</v>
      </c>
      <c r="H18" s="145">
        <f>G18+10</f>
        <v>44315</v>
      </c>
      <c r="I18" s="148">
        <f>H18+2</f>
        <v>44317</v>
      </c>
    </row>
    <row r="19" spans="1:9" s="34" customFormat="1" ht="30" customHeight="1" hidden="1">
      <c r="A19" s="113" t="s">
        <v>305</v>
      </c>
      <c r="B19" s="114" t="s">
        <v>306</v>
      </c>
      <c r="C19" s="115">
        <v>44298</v>
      </c>
      <c r="D19" s="116">
        <v>44300</v>
      </c>
      <c r="E19" s="137"/>
      <c r="F19" s="140"/>
      <c r="G19" s="143"/>
      <c r="H19" s="146"/>
      <c r="I19" s="149"/>
    </row>
    <row r="20" spans="1:9" s="34" customFormat="1" ht="30" customHeight="1" hidden="1" thickBot="1">
      <c r="A20" s="117" t="s">
        <v>166</v>
      </c>
      <c r="B20" s="118" t="s">
        <v>278</v>
      </c>
      <c r="C20" s="119">
        <v>44299</v>
      </c>
      <c r="D20" s="120">
        <v>44301</v>
      </c>
      <c r="E20" s="138"/>
      <c r="F20" s="141"/>
      <c r="G20" s="144"/>
      <c r="H20" s="147"/>
      <c r="I20" s="150"/>
    </row>
    <row r="21" spans="1:9" s="34" customFormat="1" ht="30" customHeight="1" hidden="1">
      <c r="A21" s="109" t="s">
        <v>80</v>
      </c>
      <c r="B21" s="110"/>
      <c r="C21" s="111">
        <v>44303</v>
      </c>
      <c r="D21" s="112">
        <v>44305</v>
      </c>
      <c r="E21" s="136" t="s">
        <v>322</v>
      </c>
      <c r="F21" s="139" t="s">
        <v>323</v>
      </c>
      <c r="G21" s="142">
        <f>G18+7</f>
        <v>44312</v>
      </c>
      <c r="H21" s="145">
        <f>G21+10</f>
        <v>44322</v>
      </c>
      <c r="I21" s="148">
        <f>H21+2</f>
        <v>44324</v>
      </c>
    </row>
    <row r="22" spans="1:9" s="34" customFormat="1" ht="30" customHeight="1" hidden="1">
      <c r="A22" s="113" t="s">
        <v>175</v>
      </c>
      <c r="B22" s="114" t="s">
        <v>299</v>
      </c>
      <c r="C22" s="115">
        <v>44305</v>
      </c>
      <c r="D22" s="116">
        <v>44307</v>
      </c>
      <c r="E22" s="137"/>
      <c r="F22" s="140"/>
      <c r="G22" s="143"/>
      <c r="H22" s="146"/>
      <c r="I22" s="149"/>
    </row>
    <row r="23" spans="1:9" s="34" customFormat="1" ht="30" customHeight="1" hidden="1" thickBot="1">
      <c r="A23" s="117" t="s">
        <v>271</v>
      </c>
      <c r="B23" s="118" t="s">
        <v>260</v>
      </c>
      <c r="C23" s="119">
        <v>44306</v>
      </c>
      <c r="D23" s="120">
        <v>44308</v>
      </c>
      <c r="E23" s="138"/>
      <c r="F23" s="141"/>
      <c r="G23" s="144"/>
      <c r="H23" s="147"/>
      <c r="I23" s="150"/>
    </row>
    <row r="24" spans="1:9" s="34" customFormat="1" ht="30" customHeight="1" hidden="1">
      <c r="A24" s="109" t="s">
        <v>253</v>
      </c>
      <c r="B24" s="110" t="s">
        <v>160</v>
      </c>
      <c r="C24" s="111">
        <v>44310</v>
      </c>
      <c r="D24" s="112">
        <v>44312</v>
      </c>
      <c r="E24" s="151" t="s">
        <v>268</v>
      </c>
      <c r="F24" s="154" t="s">
        <v>275</v>
      </c>
      <c r="G24" s="142">
        <f>G21+7</f>
        <v>44319</v>
      </c>
      <c r="H24" s="145">
        <f>G24+10</f>
        <v>44329</v>
      </c>
      <c r="I24" s="148">
        <f>H24+2</f>
        <v>44331</v>
      </c>
    </row>
    <row r="25" spans="1:9" s="34" customFormat="1" ht="30" customHeight="1" hidden="1">
      <c r="A25" s="113" t="s">
        <v>80</v>
      </c>
      <c r="B25" s="114" t="s">
        <v>280</v>
      </c>
      <c r="C25" s="115">
        <v>44312</v>
      </c>
      <c r="D25" s="116">
        <v>44314</v>
      </c>
      <c r="E25" s="152"/>
      <c r="F25" s="155"/>
      <c r="G25" s="143"/>
      <c r="H25" s="146"/>
      <c r="I25" s="149"/>
    </row>
    <row r="26" spans="1:9" s="34" customFormat="1" ht="30" customHeight="1" hidden="1" thickBot="1">
      <c r="A26" s="117" t="s">
        <v>338</v>
      </c>
      <c r="B26" s="118" t="s">
        <v>339</v>
      </c>
      <c r="C26" s="119">
        <v>44313</v>
      </c>
      <c r="D26" s="120">
        <v>44315</v>
      </c>
      <c r="E26" s="153"/>
      <c r="F26" s="156"/>
      <c r="G26" s="144"/>
      <c r="H26" s="147"/>
      <c r="I26" s="150"/>
    </row>
    <row r="27" spans="1:9" s="34" customFormat="1" ht="30" customHeight="1" hidden="1">
      <c r="A27" s="109" t="s">
        <v>267</v>
      </c>
      <c r="B27" s="110" t="s">
        <v>317</v>
      </c>
      <c r="C27" s="111">
        <v>44317</v>
      </c>
      <c r="D27" s="112">
        <v>44319</v>
      </c>
      <c r="E27" s="136" t="s">
        <v>288</v>
      </c>
      <c r="F27" s="139" t="s">
        <v>286</v>
      </c>
      <c r="G27" s="142">
        <f>G24+7</f>
        <v>44326</v>
      </c>
      <c r="H27" s="145">
        <f>G27+10</f>
        <v>44336</v>
      </c>
      <c r="I27" s="148">
        <f>H27+2</f>
        <v>44338</v>
      </c>
    </row>
    <row r="28" spans="1:9" s="34" customFormat="1" ht="30" customHeight="1" hidden="1">
      <c r="A28" s="113" t="s">
        <v>318</v>
      </c>
      <c r="B28" s="114" t="s">
        <v>319</v>
      </c>
      <c r="C28" s="115">
        <v>44319</v>
      </c>
      <c r="D28" s="116">
        <v>44321</v>
      </c>
      <c r="E28" s="137"/>
      <c r="F28" s="140"/>
      <c r="G28" s="143"/>
      <c r="H28" s="146"/>
      <c r="I28" s="149"/>
    </row>
    <row r="29" spans="1:9" s="34" customFormat="1" ht="30" customHeight="1" hidden="1" thickBot="1">
      <c r="A29" s="117" t="s">
        <v>257</v>
      </c>
      <c r="B29" s="118" t="s">
        <v>192</v>
      </c>
      <c r="C29" s="119">
        <v>44320</v>
      </c>
      <c r="D29" s="120">
        <v>44322</v>
      </c>
      <c r="E29" s="138"/>
      <c r="F29" s="141"/>
      <c r="G29" s="144"/>
      <c r="H29" s="147"/>
      <c r="I29" s="150"/>
    </row>
    <row r="30" spans="1:9" s="34" customFormat="1" ht="30" customHeight="1">
      <c r="A30" s="109" t="s">
        <v>352</v>
      </c>
      <c r="B30" s="110" t="s">
        <v>353</v>
      </c>
      <c r="C30" s="111">
        <v>44324</v>
      </c>
      <c r="D30" s="111">
        <v>44329</v>
      </c>
      <c r="E30" s="136" t="s">
        <v>80</v>
      </c>
      <c r="F30" s="139"/>
      <c r="G30" s="142">
        <f>G27+7</f>
        <v>44333</v>
      </c>
      <c r="H30" s="145">
        <f>G30+10</f>
        <v>44343</v>
      </c>
      <c r="I30" s="148">
        <f>H30+2</f>
        <v>44345</v>
      </c>
    </row>
    <row r="31" spans="1:9" s="34" customFormat="1" ht="30" customHeight="1">
      <c r="A31" s="113"/>
      <c r="B31" s="114"/>
      <c r="C31" s="115"/>
      <c r="D31" s="116"/>
      <c r="E31" s="137"/>
      <c r="F31" s="140"/>
      <c r="G31" s="143"/>
      <c r="H31" s="146"/>
      <c r="I31" s="149"/>
    </row>
    <row r="32" spans="1:9" s="34" customFormat="1" ht="30" customHeight="1" thickBot="1">
      <c r="A32" s="117"/>
      <c r="B32" s="118"/>
      <c r="C32" s="119"/>
      <c r="D32" s="120"/>
      <c r="E32" s="138"/>
      <c r="F32" s="141"/>
      <c r="G32" s="144"/>
      <c r="H32" s="147"/>
      <c r="I32" s="150"/>
    </row>
    <row r="33" spans="1:9" s="34" customFormat="1" ht="30" customHeight="1">
      <c r="A33" s="109" t="s">
        <v>354</v>
      </c>
      <c r="B33" s="110" t="s">
        <v>355</v>
      </c>
      <c r="C33" s="111">
        <v>44328</v>
      </c>
      <c r="D33" s="228">
        <v>44336</v>
      </c>
      <c r="E33" s="136" t="s">
        <v>324</v>
      </c>
      <c r="F33" s="139" t="s">
        <v>325</v>
      </c>
      <c r="G33" s="142">
        <f>G30+7</f>
        <v>44340</v>
      </c>
      <c r="H33" s="145">
        <f>G33+10</f>
        <v>44350</v>
      </c>
      <c r="I33" s="148">
        <f>H33+2</f>
        <v>44352</v>
      </c>
    </row>
    <row r="34" spans="1:9" s="34" customFormat="1" ht="30" customHeight="1">
      <c r="A34" s="227" t="s">
        <v>356</v>
      </c>
      <c r="B34" s="114" t="s">
        <v>357</v>
      </c>
      <c r="C34" s="115">
        <v>44330</v>
      </c>
      <c r="D34" s="229">
        <v>44336</v>
      </c>
      <c r="E34" s="137"/>
      <c r="F34" s="140"/>
      <c r="G34" s="143"/>
      <c r="H34" s="146"/>
      <c r="I34" s="149"/>
    </row>
    <row r="35" spans="1:9" s="34" customFormat="1" ht="30" customHeight="1" thickBot="1">
      <c r="A35" s="231"/>
      <c r="B35" s="232"/>
      <c r="C35" s="233"/>
      <c r="D35" s="234"/>
      <c r="E35" s="138"/>
      <c r="F35" s="141"/>
      <c r="G35" s="144"/>
      <c r="H35" s="147"/>
      <c r="I35" s="150"/>
    </row>
    <row r="36" spans="1:9" s="34" customFormat="1" ht="30" customHeight="1">
      <c r="A36" s="109" t="s">
        <v>358</v>
      </c>
      <c r="B36" s="110" t="s">
        <v>359</v>
      </c>
      <c r="C36" s="111">
        <v>44336</v>
      </c>
      <c r="D36" s="228">
        <v>44343</v>
      </c>
      <c r="E36" s="136" t="s">
        <v>276</v>
      </c>
      <c r="F36" s="139" t="s">
        <v>132</v>
      </c>
      <c r="G36" s="142">
        <f>G33+7</f>
        <v>44347</v>
      </c>
      <c r="H36" s="145">
        <f>G36+10</f>
        <v>44357</v>
      </c>
      <c r="I36" s="148">
        <f>H36+2</f>
        <v>44359</v>
      </c>
    </row>
    <row r="37" spans="1:9" s="34" customFormat="1" ht="30" customHeight="1">
      <c r="A37" s="113" t="s">
        <v>360</v>
      </c>
      <c r="B37" s="114" t="s">
        <v>361</v>
      </c>
      <c r="C37" s="115">
        <v>44337</v>
      </c>
      <c r="D37" s="229">
        <v>44343</v>
      </c>
      <c r="E37" s="137"/>
      <c r="F37" s="140"/>
      <c r="G37" s="143"/>
      <c r="H37" s="146"/>
      <c r="I37" s="149"/>
    </row>
    <row r="38" spans="1:9" s="34" customFormat="1" ht="30" customHeight="1" thickBot="1">
      <c r="A38" s="121"/>
      <c r="B38" s="122"/>
      <c r="C38" s="123"/>
      <c r="D38" s="230"/>
      <c r="E38" s="138"/>
      <c r="F38" s="141"/>
      <c r="G38" s="144"/>
      <c r="H38" s="147"/>
      <c r="I38" s="150"/>
    </row>
    <row r="39" spans="1:9" s="34" customFormat="1" ht="30" customHeight="1">
      <c r="A39" s="113" t="s">
        <v>356</v>
      </c>
      <c r="B39" s="114" t="s">
        <v>362</v>
      </c>
      <c r="C39" s="115">
        <v>44343</v>
      </c>
      <c r="D39" s="229">
        <v>44350</v>
      </c>
      <c r="E39" s="136" t="s">
        <v>211</v>
      </c>
      <c r="F39" s="139" t="s">
        <v>309</v>
      </c>
      <c r="G39" s="142">
        <f>G36+7</f>
        <v>44354</v>
      </c>
      <c r="H39" s="145">
        <f>G39+10</f>
        <v>44364</v>
      </c>
      <c r="I39" s="148">
        <f>H39+2</f>
        <v>44366</v>
      </c>
    </row>
    <row r="40" spans="1:9" s="34" customFormat="1" ht="30" customHeight="1">
      <c r="A40" s="113" t="s">
        <v>354</v>
      </c>
      <c r="B40" s="114" t="s">
        <v>363</v>
      </c>
      <c r="C40" s="115">
        <v>44344</v>
      </c>
      <c r="D40" s="229">
        <v>44350</v>
      </c>
      <c r="E40" s="137"/>
      <c r="F40" s="140"/>
      <c r="G40" s="143"/>
      <c r="H40" s="146"/>
      <c r="I40" s="149"/>
    </row>
    <row r="41" spans="1:9" s="34" customFormat="1" ht="30" customHeight="1" thickBot="1">
      <c r="A41" s="231"/>
      <c r="B41" s="232"/>
      <c r="C41" s="233"/>
      <c r="D41" s="234"/>
      <c r="E41" s="138"/>
      <c r="F41" s="141"/>
      <c r="G41" s="144"/>
      <c r="H41" s="147"/>
      <c r="I41" s="150"/>
    </row>
    <row r="42" spans="1:9" s="34" customFormat="1" ht="30" customHeight="1">
      <c r="A42" s="109" t="s">
        <v>358</v>
      </c>
      <c r="B42" s="110" t="s">
        <v>364</v>
      </c>
      <c r="C42" s="111">
        <v>44350</v>
      </c>
      <c r="D42" s="228">
        <v>44357</v>
      </c>
      <c r="E42" s="136" t="s">
        <v>203</v>
      </c>
      <c r="F42" s="139" t="s">
        <v>302</v>
      </c>
      <c r="G42" s="142">
        <f>G39+7</f>
        <v>44361</v>
      </c>
      <c r="H42" s="145">
        <f>G42+10</f>
        <v>44371</v>
      </c>
      <c r="I42" s="148">
        <f>H42+2</f>
        <v>44373</v>
      </c>
    </row>
    <row r="43" spans="1:9" s="34" customFormat="1" ht="30" customHeight="1">
      <c r="A43" s="113" t="s">
        <v>360</v>
      </c>
      <c r="B43" s="114" t="s">
        <v>365</v>
      </c>
      <c r="C43" s="115">
        <v>44351</v>
      </c>
      <c r="D43" s="229">
        <v>44357</v>
      </c>
      <c r="E43" s="137"/>
      <c r="F43" s="140"/>
      <c r="G43" s="143"/>
      <c r="H43" s="146"/>
      <c r="I43" s="149"/>
    </row>
    <row r="44" spans="1:9" s="34" customFormat="1" ht="30" customHeight="1" thickBot="1">
      <c r="A44" s="121"/>
      <c r="B44" s="122"/>
      <c r="C44" s="123"/>
      <c r="D44" s="230"/>
      <c r="E44" s="138"/>
      <c r="F44" s="141"/>
      <c r="G44" s="144"/>
      <c r="H44" s="147"/>
      <c r="I44" s="150"/>
    </row>
    <row r="45" spans="1:9" s="34" customFormat="1" ht="30" customHeight="1">
      <c r="A45" s="109" t="s">
        <v>356</v>
      </c>
      <c r="B45" s="110" t="s">
        <v>366</v>
      </c>
      <c r="C45" s="111">
        <v>44357</v>
      </c>
      <c r="D45" s="228">
        <v>44364</v>
      </c>
      <c r="E45" s="136" t="s">
        <v>326</v>
      </c>
      <c r="F45" s="139" t="s">
        <v>287</v>
      </c>
      <c r="G45" s="142">
        <f>G42+7</f>
        <v>44368</v>
      </c>
      <c r="H45" s="145">
        <f>G45+10</f>
        <v>44378</v>
      </c>
      <c r="I45" s="148">
        <f>H45+2</f>
        <v>44380</v>
      </c>
    </row>
    <row r="46" spans="1:9" s="34" customFormat="1" ht="30" customHeight="1">
      <c r="A46" s="113" t="s">
        <v>354</v>
      </c>
      <c r="B46" s="114" t="s">
        <v>367</v>
      </c>
      <c r="C46" s="115">
        <v>44358</v>
      </c>
      <c r="D46" s="229">
        <v>44364</v>
      </c>
      <c r="E46" s="137"/>
      <c r="F46" s="140"/>
      <c r="G46" s="143"/>
      <c r="H46" s="146"/>
      <c r="I46" s="149"/>
    </row>
    <row r="47" spans="1:9" s="34" customFormat="1" ht="30" customHeight="1" thickBot="1">
      <c r="A47" s="121"/>
      <c r="B47" s="122"/>
      <c r="C47" s="123"/>
      <c r="D47" s="230"/>
      <c r="E47" s="138"/>
      <c r="F47" s="141"/>
      <c r="G47" s="144"/>
      <c r="H47" s="147"/>
      <c r="I47" s="150"/>
    </row>
    <row r="48" spans="1:9" s="34" customFormat="1" ht="30" customHeight="1">
      <c r="A48" s="113" t="s">
        <v>358</v>
      </c>
      <c r="B48" s="114" t="s">
        <v>368</v>
      </c>
      <c r="C48" s="115">
        <v>44364</v>
      </c>
      <c r="D48" s="229">
        <v>44371</v>
      </c>
      <c r="E48" s="136" t="s">
        <v>213</v>
      </c>
      <c r="F48" s="139" t="s">
        <v>274</v>
      </c>
      <c r="G48" s="142">
        <f>G45+7</f>
        <v>44375</v>
      </c>
      <c r="H48" s="145">
        <f>G48+10</f>
        <v>44385</v>
      </c>
      <c r="I48" s="148">
        <f>H48+2</f>
        <v>44387</v>
      </c>
    </row>
    <row r="49" spans="1:9" s="34" customFormat="1" ht="30" customHeight="1">
      <c r="A49" s="113"/>
      <c r="B49" s="114"/>
      <c r="C49" s="115"/>
      <c r="D49" s="229"/>
      <c r="E49" s="137"/>
      <c r="F49" s="140"/>
      <c r="G49" s="143"/>
      <c r="H49" s="146"/>
      <c r="I49" s="149"/>
    </row>
    <row r="50" spans="1:9" s="34" customFormat="1" ht="30" customHeight="1" thickBot="1">
      <c r="A50" s="121"/>
      <c r="B50" s="122"/>
      <c r="C50" s="123"/>
      <c r="D50" s="230"/>
      <c r="E50" s="138"/>
      <c r="F50" s="141"/>
      <c r="G50" s="144"/>
      <c r="H50" s="147"/>
      <c r="I50" s="150"/>
    </row>
    <row r="51" ht="20.25">
      <c r="L51" s="9"/>
    </row>
    <row r="52" spans="1:12" ht="20.25">
      <c r="A52" s="8" t="s">
        <v>4</v>
      </c>
      <c r="B52" s="8"/>
      <c r="C52" s="64"/>
      <c r="D52" s="64"/>
      <c r="E52" s="64"/>
      <c r="F52" s="64"/>
      <c r="G52" s="64"/>
      <c r="H52" s="82"/>
      <c r="I52" s="83"/>
      <c r="J52" s="35"/>
      <c r="L52" s="11"/>
    </row>
    <row r="53" spans="1:12" ht="20.25">
      <c r="A53" s="8"/>
      <c r="B53" s="8"/>
      <c r="C53" s="64"/>
      <c r="D53" s="64"/>
      <c r="E53" s="64"/>
      <c r="F53" s="64"/>
      <c r="G53" s="64"/>
      <c r="H53" s="82"/>
      <c r="I53" s="84"/>
      <c r="J53" s="25"/>
      <c r="L53" s="14"/>
    </row>
    <row r="54" spans="1:12" ht="20.25">
      <c r="A54" s="65"/>
      <c r="B54" s="65"/>
      <c r="C54" s="65"/>
      <c r="D54" s="65"/>
      <c r="E54" s="65"/>
      <c r="F54" s="65"/>
      <c r="G54" s="65"/>
      <c r="H54" s="82"/>
      <c r="I54" s="85"/>
      <c r="J54" s="25"/>
      <c r="L54" s="1"/>
    </row>
    <row r="55" spans="1:12" ht="20.25">
      <c r="A55" s="31" t="s">
        <v>5</v>
      </c>
      <c r="B55" s="66"/>
      <c r="C55" s="10"/>
      <c r="D55" s="64"/>
      <c r="E55" s="64"/>
      <c r="F55" s="64"/>
      <c r="G55" s="64"/>
      <c r="H55" s="82"/>
      <c r="I55" s="86"/>
      <c r="J55" s="25"/>
      <c r="L55" s="17"/>
    </row>
    <row r="56" spans="1:12" ht="25.5">
      <c r="A56" s="32" t="s">
        <v>6</v>
      </c>
      <c r="B56" s="32" t="s">
        <v>7</v>
      </c>
      <c r="C56" s="12"/>
      <c r="D56" s="13"/>
      <c r="E56" s="13"/>
      <c r="F56" s="13"/>
      <c r="G56" s="13"/>
      <c r="H56" s="87"/>
      <c r="I56" s="88"/>
      <c r="J56" s="25"/>
      <c r="L56" s="19"/>
    </row>
    <row r="57" spans="1:12" ht="25.5">
      <c r="A57" s="32" t="s">
        <v>8</v>
      </c>
      <c r="B57" s="32" t="s">
        <v>9</v>
      </c>
      <c r="C57" s="12"/>
      <c r="D57" s="15"/>
      <c r="E57" s="15"/>
      <c r="F57" s="15"/>
      <c r="G57" s="15"/>
      <c r="H57" s="87"/>
      <c r="I57" s="89"/>
      <c r="J57" s="25"/>
      <c r="L57" s="21"/>
    </row>
    <row r="58" spans="1:12" ht="25.5">
      <c r="A58" s="32" t="s">
        <v>14</v>
      </c>
      <c r="B58" s="32" t="s">
        <v>15</v>
      </c>
      <c r="C58" s="27"/>
      <c r="D58" s="27"/>
      <c r="E58" s="27"/>
      <c r="F58" s="27"/>
      <c r="G58" s="27"/>
      <c r="H58" s="87"/>
      <c r="I58" s="90"/>
      <c r="J58" s="25"/>
      <c r="L58" s="21"/>
    </row>
    <row r="59" spans="1:10" ht="25.5">
      <c r="A59" s="32" t="s">
        <v>16</v>
      </c>
      <c r="B59" s="32" t="s">
        <v>17</v>
      </c>
      <c r="C59" s="65"/>
      <c r="D59" s="10"/>
      <c r="E59" s="18"/>
      <c r="F59" s="18"/>
      <c r="G59" s="18"/>
      <c r="H59" s="87"/>
      <c r="I59" s="90"/>
      <c r="J59" s="25"/>
    </row>
    <row r="60" spans="1:10" ht="25.5">
      <c r="A60" s="32" t="s">
        <v>18</v>
      </c>
      <c r="B60" s="32" t="s">
        <v>19</v>
      </c>
      <c r="C60" s="65"/>
      <c r="D60" s="12"/>
      <c r="E60" s="20"/>
      <c r="F60" s="20"/>
      <c r="G60" s="20"/>
      <c r="H60" s="87"/>
      <c r="I60" s="90"/>
      <c r="J60" s="25"/>
    </row>
    <row r="61" spans="8:9" ht="25.5">
      <c r="H61" s="87"/>
      <c r="I61" s="90"/>
    </row>
  </sheetData>
  <sheetProtection/>
  <mergeCells count="75">
    <mergeCell ref="E12:E14"/>
    <mergeCell ref="F12:F14"/>
    <mergeCell ref="G12:G14"/>
    <mergeCell ref="H12:H14"/>
    <mergeCell ref="I12:I14"/>
    <mergeCell ref="E15:E17"/>
    <mergeCell ref="F15:F17"/>
    <mergeCell ref="G15:G17"/>
    <mergeCell ref="H15:H17"/>
    <mergeCell ref="I15:I17"/>
    <mergeCell ref="E9:E11"/>
    <mergeCell ref="F9:F11"/>
    <mergeCell ref="G9:G11"/>
    <mergeCell ref="H9:H11"/>
    <mergeCell ref="I9:I11"/>
    <mergeCell ref="E21:E23"/>
    <mergeCell ref="F21:F23"/>
    <mergeCell ref="G21:G23"/>
    <mergeCell ref="H21:H23"/>
    <mergeCell ref="I21:I23"/>
    <mergeCell ref="E6:E8"/>
    <mergeCell ref="F6:F8"/>
    <mergeCell ref="G6:G8"/>
    <mergeCell ref="H6:H8"/>
    <mergeCell ref="I6:I8"/>
    <mergeCell ref="E27:E29"/>
    <mergeCell ref="F27:F29"/>
    <mergeCell ref="G27:G29"/>
    <mergeCell ref="H27:H29"/>
    <mergeCell ref="I27:I29"/>
    <mergeCell ref="E18:E20"/>
    <mergeCell ref="F18:F20"/>
    <mergeCell ref="G18:G20"/>
    <mergeCell ref="H18:H20"/>
    <mergeCell ref="I18:I20"/>
    <mergeCell ref="E48:E50"/>
    <mergeCell ref="F48:F50"/>
    <mergeCell ref="G48:G50"/>
    <mergeCell ref="H48:H50"/>
    <mergeCell ref="I48:I50"/>
    <mergeCell ref="E24:E26"/>
    <mergeCell ref="F24:F26"/>
    <mergeCell ref="G24:G26"/>
    <mergeCell ref="H24:H26"/>
    <mergeCell ref="I24:I26"/>
    <mergeCell ref="E42:E44"/>
    <mergeCell ref="F42:F44"/>
    <mergeCell ref="G42:G44"/>
    <mergeCell ref="H42:H44"/>
    <mergeCell ref="I42:I44"/>
    <mergeCell ref="E30:E32"/>
    <mergeCell ref="F30:F32"/>
    <mergeCell ref="G30:G32"/>
    <mergeCell ref="H30:H32"/>
    <mergeCell ref="I30:I32"/>
    <mergeCell ref="E45:E47"/>
    <mergeCell ref="F45:F47"/>
    <mergeCell ref="G45:G47"/>
    <mergeCell ref="H45:H47"/>
    <mergeCell ref="I45:I47"/>
    <mergeCell ref="E36:E38"/>
    <mergeCell ref="F36:F38"/>
    <mergeCell ref="G36:G38"/>
    <mergeCell ref="H36:H38"/>
    <mergeCell ref="I36:I38"/>
    <mergeCell ref="E39:E41"/>
    <mergeCell ref="F39:F41"/>
    <mergeCell ref="G39:G41"/>
    <mergeCell ref="H39:H41"/>
    <mergeCell ref="I39:I41"/>
    <mergeCell ref="E33:E35"/>
    <mergeCell ref="F33:F35"/>
    <mergeCell ref="G33:G35"/>
    <mergeCell ref="H33:H35"/>
    <mergeCell ref="I33:I35"/>
  </mergeCells>
  <hyperlinks>
    <hyperlink ref="B56" r:id="rId1" display="https://www.one-line.com/en/vessels "/>
    <hyperlink ref="B57" r:id="rId2" display="https://ecomm.one-line.com/ecom/CUP_HOM_3005.do?sessLocale=en"/>
    <hyperlink ref="B59" r:id="rId3" display="https://vn.one-line.com/standard-page/demurrage-and-detention-free-time-and-charges"/>
    <hyperlink ref="B60" r:id="rId4" display="https://vn.one-line.com/standard-page/local-charges-and-tariff"/>
  </hyperlinks>
  <printOptions/>
  <pageMargins left="0.7" right="0.7" top="1.25" bottom="0.75" header="0.3" footer="0.3"/>
  <pageSetup fitToHeight="1" fitToWidth="1" horizontalDpi="600" verticalDpi="600" orientation="landscape" paperSize="9" scale="43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showGridLines="0" view="pageBreakPreview" zoomScale="50" zoomScaleNormal="50" zoomScaleSheetLayoutView="50" workbookViewId="0" topLeftCell="A1">
      <pane ySplit="6" topLeftCell="A7" activePane="bottomLeft" state="frozen"/>
      <selection pane="topLeft" activeCell="A1" sqref="A1"/>
      <selection pane="bottomLeft" activeCell="H69" sqref="H69:H70"/>
    </sheetView>
  </sheetViews>
  <sheetFormatPr defaultColWidth="9.140625" defaultRowHeight="15"/>
  <cols>
    <col min="1" max="1" width="41.140625" style="0" bestFit="1" customWidth="1"/>
    <col min="2" max="2" width="12.57421875" style="0" customWidth="1"/>
    <col min="3" max="3" width="21.140625" style="0" customWidth="1"/>
    <col min="4" max="4" width="23.7109375" style="0" customWidth="1"/>
    <col min="5" max="5" width="20.28125" style="0" customWidth="1"/>
    <col min="6" max="6" width="21.00390625" style="0" customWidth="1"/>
    <col min="7" max="7" width="22.57421875" style="0" customWidth="1"/>
    <col min="8" max="8" width="16.57421875" style="0" customWidth="1"/>
    <col min="9" max="9" width="45.28125" style="0" customWidth="1"/>
    <col min="10" max="10" width="17.00390625" style="0" customWidth="1"/>
    <col min="11" max="12" width="21.5742187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/>
      <c r="B2" s="1"/>
      <c r="C2" s="1"/>
      <c r="D2" s="1"/>
      <c r="E2" s="36"/>
      <c r="F2" s="1"/>
      <c r="G2" s="1"/>
      <c r="H2" s="1"/>
      <c r="I2" s="1"/>
      <c r="J2" s="72" t="s">
        <v>320</v>
      </c>
      <c r="L2" s="1"/>
    </row>
    <row r="3" spans="1:12" ht="49.5">
      <c r="A3" s="2"/>
      <c r="B3" s="2"/>
      <c r="D3" s="193" t="s">
        <v>39</v>
      </c>
      <c r="E3" s="193"/>
      <c r="G3" s="194"/>
      <c r="H3" s="194"/>
      <c r="I3" s="194"/>
      <c r="J3" s="194"/>
      <c r="K3" s="194"/>
      <c r="L3" s="1"/>
    </row>
    <row r="4" spans="1:12" ht="27.75" thickBot="1">
      <c r="A4" s="2"/>
      <c r="B4" s="2"/>
      <c r="C4" s="4"/>
      <c r="D4" s="4"/>
      <c r="E4" s="4"/>
      <c r="F4" s="4"/>
      <c r="G4" s="4"/>
      <c r="H4" s="4"/>
      <c r="I4" s="4"/>
      <c r="J4" s="4"/>
      <c r="K4" s="4"/>
      <c r="L4" s="26"/>
    </row>
    <row r="5" spans="1:8" ht="41.25" customHeight="1">
      <c r="A5" s="128" t="s">
        <v>12</v>
      </c>
      <c r="B5" s="130" t="s">
        <v>11</v>
      </c>
      <c r="C5" s="132" t="s">
        <v>341</v>
      </c>
      <c r="D5" s="158" t="s">
        <v>348</v>
      </c>
      <c r="E5" s="133" t="s">
        <v>0</v>
      </c>
      <c r="F5" s="134" t="s">
        <v>1</v>
      </c>
      <c r="G5" s="135" t="s">
        <v>349</v>
      </c>
      <c r="H5" s="225" t="s">
        <v>343</v>
      </c>
    </row>
    <row r="6" spans="1:8" ht="21" customHeight="1" thickBot="1">
      <c r="A6" s="129"/>
      <c r="B6" s="131"/>
      <c r="C6" s="157"/>
      <c r="D6" s="162"/>
      <c r="E6" s="159"/>
      <c r="F6" s="160"/>
      <c r="G6" s="161"/>
      <c r="H6" s="226"/>
    </row>
    <row r="7" spans="1:8" ht="33" customHeight="1" hidden="1" thickBot="1">
      <c r="A7" s="113" t="s">
        <v>13</v>
      </c>
      <c r="B7" s="195" t="s">
        <v>160</v>
      </c>
      <c r="C7" s="115">
        <v>44177</v>
      </c>
      <c r="D7" s="196">
        <v>44179</v>
      </c>
      <c r="E7" s="197" t="s">
        <v>282</v>
      </c>
      <c r="F7" s="198" t="s">
        <v>283</v>
      </c>
      <c r="G7" s="199">
        <v>44185</v>
      </c>
      <c r="H7" s="200">
        <f>G7+8</f>
        <v>44193</v>
      </c>
    </row>
    <row r="8" spans="1:8" ht="33" customHeight="1" hidden="1">
      <c r="A8" s="117" t="s">
        <v>270</v>
      </c>
      <c r="B8" s="201" t="s">
        <v>262</v>
      </c>
      <c r="C8" s="119">
        <v>44179</v>
      </c>
      <c r="D8" s="202">
        <v>44181</v>
      </c>
      <c r="E8" s="203"/>
      <c r="F8" s="204"/>
      <c r="G8" s="205"/>
      <c r="H8" s="206"/>
    </row>
    <row r="9" spans="1:8" ht="33" customHeight="1" hidden="1">
      <c r="A9" s="121" t="s">
        <v>258</v>
      </c>
      <c r="B9" s="207" t="s">
        <v>10</v>
      </c>
      <c r="C9" s="123">
        <v>44180</v>
      </c>
      <c r="D9" s="208">
        <v>44182</v>
      </c>
      <c r="E9" s="209"/>
      <c r="F9" s="209"/>
      <c r="G9" s="210"/>
      <c r="H9" s="211"/>
    </row>
    <row r="10" spans="1:8" ht="33" customHeight="1" hidden="1">
      <c r="A10" s="113" t="s">
        <v>198</v>
      </c>
      <c r="B10" s="195" t="s">
        <v>144</v>
      </c>
      <c r="C10" s="115">
        <v>44184</v>
      </c>
      <c r="D10" s="196">
        <v>44186</v>
      </c>
      <c r="E10" s="197" t="s">
        <v>156</v>
      </c>
      <c r="F10" s="198" t="s">
        <v>263</v>
      </c>
      <c r="G10" s="199">
        <f>G7+7</f>
        <v>44192</v>
      </c>
      <c r="H10" s="200">
        <f>G10+8</f>
        <v>44200</v>
      </c>
    </row>
    <row r="11" spans="1:8" ht="33" customHeight="1" hidden="1">
      <c r="A11" s="117" t="s">
        <v>173</v>
      </c>
      <c r="B11" s="201" t="s">
        <v>261</v>
      </c>
      <c r="C11" s="119">
        <v>44186</v>
      </c>
      <c r="D11" s="202">
        <v>44188</v>
      </c>
      <c r="E11" s="203"/>
      <c r="F11" s="204"/>
      <c r="G11" s="205"/>
      <c r="H11" s="206"/>
    </row>
    <row r="12" spans="1:8" ht="33" customHeight="1" hidden="1">
      <c r="A12" s="121" t="s">
        <v>140</v>
      </c>
      <c r="B12" s="212" t="s">
        <v>255</v>
      </c>
      <c r="C12" s="123">
        <v>44187</v>
      </c>
      <c r="D12" s="208">
        <v>44189</v>
      </c>
      <c r="E12" s="209"/>
      <c r="F12" s="209"/>
      <c r="G12" s="210"/>
      <c r="H12" s="211"/>
    </row>
    <row r="13" spans="1:8" ht="33" customHeight="1" hidden="1">
      <c r="A13" s="113" t="s">
        <v>184</v>
      </c>
      <c r="B13" s="195" t="s">
        <v>265</v>
      </c>
      <c r="C13" s="115">
        <v>44191</v>
      </c>
      <c r="D13" s="196">
        <v>44193</v>
      </c>
      <c r="E13" s="197" t="s">
        <v>141</v>
      </c>
      <c r="F13" s="198" t="s">
        <v>284</v>
      </c>
      <c r="G13" s="199">
        <f>G10+7</f>
        <v>44199</v>
      </c>
      <c r="H13" s="200">
        <f>G13+8</f>
        <v>44207</v>
      </c>
    </row>
    <row r="14" spans="1:8" ht="33" customHeight="1" hidden="1">
      <c r="A14" s="117" t="s">
        <v>98</v>
      </c>
      <c r="B14" s="201" t="s">
        <v>148</v>
      </c>
      <c r="C14" s="119">
        <v>44193</v>
      </c>
      <c r="D14" s="202">
        <v>44195</v>
      </c>
      <c r="E14" s="203"/>
      <c r="F14" s="204"/>
      <c r="G14" s="205"/>
      <c r="H14" s="206"/>
    </row>
    <row r="15" spans="1:8" ht="33" customHeight="1" hidden="1">
      <c r="A15" s="121" t="s">
        <v>72</v>
      </c>
      <c r="B15" s="207" t="s">
        <v>164</v>
      </c>
      <c r="C15" s="123">
        <v>44194</v>
      </c>
      <c r="D15" s="208">
        <v>44196</v>
      </c>
      <c r="E15" s="209"/>
      <c r="F15" s="209"/>
      <c r="G15" s="210"/>
      <c r="H15" s="211"/>
    </row>
    <row r="16" spans="1:8" ht="33" customHeight="1" hidden="1">
      <c r="A16" s="109" t="s">
        <v>199</v>
      </c>
      <c r="B16" s="110" t="s">
        <v>279</v>
      </c>
      <c r="C16" s="111">
        <v>44261</v>
      </c>
      <c r="D16" s="112">
        <v>44263</v>
      </c>
      <c r="E16" s="197" t="s">
        <v>35</v>
      </c>
      <c r="F16" s="198" t="s">
        <v>287</v>
      </c>
      <c r="G16" s="199">
        <v>44269</v>
      </c>
      <c r="H16" s="200">
        <f>G16+8</f>
        <v>44277</v>
      </c>
    </row>
    <row r="17" spans="1:8" ht="33" customHeight="1" hidden="1">
      <c r="A17" s="113" t="s">
        <v>270</v>
      </c>
      <c r="B17" s="114" t="s">
        <v>174</v>
      </c>
      <c r="C17" s="115">
        <v>44263</v>
      </c>
      <c r="D17" s="116">
        <v>44265</v>
      </c>
      <c r="E17" s="203"/>
      <c r="F17" s="204"/>
      <c r="G17" s="205"/>
      <c r="H17" s="206"/>
    </row>
    <row r="18" spans="1:8" ht="33" customHeight="1" hidden="1">
      <c r="A18" s="117" t="s">
        <v>277</v>
      </c>
      <c r="B18" s="118" t="s">
        <v>263</v>
      </c>
      <c r="C18" s="119">
        <v>44264</v>
      </c>
      <c r="D18" s="120">
        <v>44266</v>
      </c>
      <c r="E18" s="209"/>
      <c r="F18" s="209"/>
      <c r="G18" s="210"/>
      <c r="H18" s="211"/>
    </row>
    <row r="19" spans="1:8" ht="33" customHeight="1" hidden="1">
      <c r="A19" s="109" t="s">
        <v>80</v>
      </c>
      <c r="B19" s="110"/>
      <c r="C19" s="111">
        <v>44268</v>
      </c>
      <c r="D19" s="112">
        <v>44270</v>
      </c>
      <c r="E19" s="197" t="s">
        <v>282</v>
      </c>
      <c r="F19" s="198" t="s">
        <v>155</v>
      </c>
      <c r="G19" s="199">
        <f>G16+7</f>
        <v>44276</v>
      </c>
      <c r="H19" s="200">
        <f>G19+8</f>
        <v>44284</v>
      </c>
    </row>
    <row r="20" spans="1:8" ht="33" customHeight="1" hidden="1">
      <c r="A20" s="113" t="s">
        <v>80</v>
      </c>
      <c r="B20" s="114"/>
      <c r="C20" s="115">
        <v>44270</v>
      </c>
      <c r="D20" s="116">
        <v>44272</v>
      </c>
      <c r="E20" s="203"/>
      <c r="F20" s="204"/>
      <c r="G20" s="205"/>
      <c r="H20" s="206"/>
    </row>
    <row r="21" spans="1:8" ht="33" customHeight="1" hidden="1">
      <c r="A21" s="117" t="s">
        <v>259</v>
      </c>
      <c r="B21" s="118" t="s">
        <v>147</v>
      </c>
      <c r="C21" s="119">
        <v>44271</v>
      </c>
      <c r="D21" s="120">
        <v>44273</v>
      </c>
      <c r="E21" s="209"/>
      <c r="F21" s="209"/>
      <c r="G21" s="210"/>
      <c r="H21" s="211"/>
    </row>
    <row r="22" spans="1:8" ht="33" customHeight="1" hidden="1">
      <c r="A22" s="109" t="s">
        <v>13</v>
      </c>
      <c r="B22" s="110" t="s">
        <v>153</v>
      </c>
      <c r="C22" s="111">
        <v>44275</v>
      </c>
      <c r="D22" s="112">
        <v>44277</v>
      </c>
      <c r="E22" s="197" t="s">
        <v>141</v>
      </c>
      <c r="F22" s="198" t="s">
        <v>263</v>
      </c>
      <c r="G22" s="199">
        <f>G19+7</f>
        <v>44283</v>
      </c>
      <c r="H22" s="200">
        <f>G22+8</f>
        <v>44291</v>
      </c>
    </row>
    <row r="23" spans="1:8" ht="33" customHeight="1" hidden="1">
      <c r="A23" s="113" t="s">
        <v>304</v>
      </c>
      <c r="B23" s="114" t="s">
        <v>183</v>
      </c>
      <c r="C23" s="115">
        <v>44277</v>
      </c>
      <c r="D23" s="116">
        <v>44279</v>
      </c>
      <c r="E23" s="203"/>
      <c r="F23" s="204"/>
      <c r="G23" s="205"/>
      <c r="H23" s="206"/>
    </row>
    <row r="24" spans="1:8" ht="33" customHeight="1" hidden="1">
      <c r="A24" s="117" t="s">
        <v>82</v>
      </c>
      <c r="B24" s="118" t="s">
        <v>129</v>
      </c>
      <c r="C24" s="119">
        <v>44278</v>
      </c>
      <c r="D24" s="120">
        <v>44280</v>
      </c>
      <c r="E24" s="209"/>
      <c r="F24" s="209"/>
      <c r="G24" s="210"/>
      <c r="H24" s="211"/>
    </row>
    <row r="25" spans="1:8" ht="33" customHeight="1" hidden="1">
      <c r="A25" s="109" t="s">
        <v>198</v>
      </c>
      <c r="B25" s="110" t="s">
        <v>297</v>
      </c>
      <c r="C25" s="111">
        <v>44282</v>
      </c>
      <c r="D25" s="112">
        <v>44284</v>
      </c>
      <c r="E25" s="197" t="s">
        <v>156</v>
      </c>
      <c r="F25" s="198" t="s">
        <v>310</v>
      </c>
      <c r="G25" s="199">
        <f>G22+7</f>
        <v>44290</v>
      </c>
      <c r="H25" s="200">
        <f>G25+8</f>
        <v>44298</v>
      </c>
    </row>
    <row r="26" spans="1:8" ht="33" customHeight="1" hidden="1">
      <c r="A26" s="113" t="s">
        <v>98</v>
      </c>
      <c r="B26" s="114" t="s">
        <v>298</v>
      </c>
      <c r="C26" s="115">
        <v>44284</v>
      </c>
      <c r="D26" s="116">
        <v>44286</v>
      </c>
      <c r="E26" s="203"/>
      <c r="F26" s="204"/>
      <c r="G26" s="205"/>
      <c r="H26" s="206"/>
    </row>
    <row r="27" spans="1:8" ht="33" customHeight="1" hidden="1">
      <c r="A27" s="117" t="s">
        <v>166</v>
      </c>
      <c r="B27" s="118" t="s">
        <v>278</v>
      </c>
      <c r="C27" s="119">
        <v>44285</v>
      </c>
      <c r="D27" s="120">
        <v>44287</v>
      </c>
      <c r="E27" s="209"/>
      <c r="F27" s="209"/>
      <c r="G27" s="210"/>
      <c r="H27" s="211"/>
    </row>
    <row r="28" spans="1:8" ht="33" customHeight="1" hidden="1">
      <c r="A28" s="109" t="s">
        <v>184</v>
      </c>
      <c r="B28" s="110" t="s">
        <v>144</v>
      </c>
      <c r="C28" s="111">
        <v>44289</v>
      </c>
      <c r="D28" s="112">
        <v>44291</v>
      </c>
      <c r="E28" s="197" t="s">
        <v>156</v>
      </c>
      <c r="F28" s="198" t="s">
        <v>310</v>
      </c>
      <c r="G28" s="199">
        <v>44290</v>
      </c>
      <c r="H28" s="200">
        <f>G28+8</f>
        <v>44298</v>
      </c>
    </row>
    <row r="29" spans="1:8" ht="33" customHeight="1" hidden="1">
      <c r="A29" s="113" t="s">
        <v>45</v>
      </c>
      <c r="B29" s="114" t="s">
        <v>280</v>
      </c>
      <c r="C29" s="115">
        <v>44291</v>
      </c>
      <c r="D29" s="116">
        <v>44293</v>
      </c>
      <c r="E29" s="203"/>
      <c r="F29" s="204"/>
      <c r="G29" s="205"/>
      <c r="H29" s="206"/>
    </row>
    <row r="30" spans="1:8" ht="33" customHeight="1" hidden="1">
      <c r="A30" s="117" t="s">
        <v>271</v>
      </c>
      <c r="B30" s="118" t="s">
        <v>260</v>
      </c>
      <c r="C30" s="119">
        <v>44292</v>
      </c>
      <c r="D30" s="120">
        <v>44294</v>
      </c>
      <c r="E30" s="209"/>
      <c r="F30" s="209"/>
      <c r="G30" s="210"/>
      <c r="H30" s="211"/>
    </row>
    <row r="31" spans="1:8" ht="33" customHeight="1" hidden="1">
      <c r="A31" s="109" t="s">
        <v>184</v>
      </c>
      <c r="B31" s="110" t="s">
        <v>144</v>
      </c>
      <c r="C31" s="111">
        <v>44289</v>
      </c>
      <c r="D31" s="112">
        <v>44291</v>
      </c>
      <c r="E31" s="197" t="s">
        <v>35</v>
      </c>
      <c r="F31" s="198" t="s">
        <v>301</v>
      </c>
      <c r="G31" s="199">
        <f>G28+7</f>
        <v>44297</v>
      </c>
      <c r="H31" s="200">
        <f>G31+8</f>
        <v>44305</v>
      </c>
    </row>
    <row r="32" spans="1:8" ht="33" customHeight="1" hidden="1">
      <c r="A32" s="113" t="s">
        <v>80</v>
      </c>
      <c r="B32" s="114" t="s">
        <v>280</v>
      </c>
      <c r="C32" s="115">
        <v>44291</v>
      </c>
      <c r="D32" s="116">
        <v>44293</v>
      </c>
      <c r="E32" s="203"/>
      <c r="F32" s="204"/>
      <c r="G32" s="205"/>
      <c r="H32" s="206"/>
    </row>
    <row r="33" spans="1:8" ht="33" customHeight="1" hidden="1">
      <c r="A33" s="117" t="s">
        <v>193</v>
      </c>
      <c r="B33" s="118" t="s">
        <v>296</v>
      </c>
      <c r="C33" s="119">
        <v>44292</v>
      </c>
      <c r="D33" s="120">
        <v>44294</v>
      </c>
      <c r="E33" s="209"/>
      <c r="F33" s="209"/>
      <c r="G33" s="210"/>
      <c r="H33" s="211"/>
    </row>
    <row r="34" spans="1:8" ht="33" customHeight="1" hidden="1">
      <c r="A34" s="109" t="s">
        <v>143</v>
      </c>
      <c r="B34" s="110" t="s">
        <v>200</v>
      </c>
      <c r="C34" s="111">
        <v>44296</v>
      </c>
      <c r="D34" s="112">
        <v>44298</v>
      </c>
      <c r="E34" s="197" t="s">
        <v>282</v>
      </c>
      <c r="F34" s="198" t="s">
        <v>168</v>
      </c>
      <c r="G34" s="199">
        <f>G31+7</f>
        <v>44304</v>
      </c>
      <c r="H34" s="200">
        <f>G34+8</f>
        <v>44312</v>
      </c>
    </row>
    <row r="35" spans="1:8" ht="33" customHeight="1" hidden="1">
      <c r="A35" s="113" t="s">
        <v>305</v>
      </c>
      <c r="B35" s="114" t="s">
        <v>306</v>
      </c>
      <c r="C35" s="115">
        <v>44298</v>
      </c>
      <c r="D35" s="116">
        <v>44300</v>
      </c>
      <c r="E35" s="203"/>
      <c r="F35" s="204"/>
      <c r="G35" s="205"/>
      <c r="H35" s="206"/>
    </row>
    <row r="36" spans="1:8" ht="33" customHeight="1" hidden="1">
      <c r="A36" s="117" t="s">
        <v>166</v>
      </c>
      <c r="B36" s="118" t="s">
        <v>278</v>
      </c>
      <c r="C36" s="119">
        <v>44299</v>
      </c>
      <c r="D36" s="120">
        <v>44301</v>
      </c>
      <c r="E36" s="209"/>
      <c r="F36" s="209"/>
      <c r="G36" s="210"/>
      <c r="H36" s="211"/>
    </row>
    <row r="37" spans="1:8" ht="33" customHeight="1" hidden="1">
      <c r="A37" s="109" t="s">
        <v>80</v>
      </c>
      <c r="B37" s="110"/>
      <c r="C37" s="111">
        <v>44303</v>
      </c>
      <c r="D37" s="112">
        <v>44305</v>
      </c>
      <c r="E37" s="197" t="s">
        <v>141</v>
      </c>
      <c r="F37" s="198" t="s">
        <v>260</v>
      </c>
      <c r="G37" s="199">
        <f>G34+7</f>
        <v>44311</v>
      </c>
      <c r="H37" s="200">
        <f>G37+8</f>
        <v>44319</v>
      </c>
    </row>
    <row r="38" spans="1:8" ht="33" customHeight="1" hidden="1">
      <c r="A38" s="113" t="s">
        <v>175</v>
      </c>
      <c r="B38" s="114" t="s">
        <v>299</v>
      </c>
      <c r="C38" s="115">
        <v>44305</v>
      </c>
      <c r="D38" s="116">
        <v>44307</v>
      </c>
      <c r="E38" s="203"/>
      <c r="F38" s="204"/>
      <c r="G38" s="205"/>
      <c r="H38" s="206"/>
    </row>
    <row r="39" spans="1:8" ht="33" customHeight="1" hidden="1">
      <c r="A39" s="117" t="s">
        <v>271</v>
      </c>
      <c r="B39" s="118" t="s">
        <v>260</v>
      </c>
      <c r="C39" s="119">
        <v>44306</v>
      </c>
      <c r="D39" s="120">
        <v>44308</v>
      </c>
      <c r="E39" s="209"/>
      <c r="F39" s="209"/>
      <c r="G39" s="210"/>
      <c r="H39" s="211"/>
    </row>
    <row r="40" spans="1:8" ht="33" customHeight="1" hidden="1">
      <c r="A40" s="109" t="s">
        <v>253</v>
      </c>
      <c r="B40" s="110" t="s">
        <v>160</v>
      </c>
      <c r="C40" s="111">
        <v>44310</v>
      </c>
      <c r="D40" s="112">
        <v>44312</v>
      </c>
      <c r="E40" s="197" t="s">
        <v>156</v>
      </c>
      <c r="F40" s="198" t="s">
        <v>311</v>
      </c>
      <c r="G40" s="199">
        <f>G37+7</f>
        <v>44318</v>
      </c>
      <c r="H40" s="200">
        <f>G40+8</f>
        <v>44326</v>
      </c>
    </row>
    <row r="41" spans="1:8" ht="33" customHeight="1" hidden="1">
      <c r="A41" s="113" t="s">
        <v>80</v>
      </c>
      <c r="B41" s="114" t="s">
        <v>280</v>
      </c>
      <c r="C41" s="115">
        <v>44312</v>
      </c>
      <c r="D41" s="116">
        <v>44314</v>
      </c>
      <c r="E41" s="203"/>
      <c r="F41" s="204"/>
      <c r="G41" s="205"/>
      <c r="H41" s="206"/>
    </row>
    <row r="42" spans="1:8" ht="33" customHeight="1" hidden="1">
      <c r="A42" s="117" t="s">
        <v>338</v>
      </c>
      <c r="B42" s="118" t="s">
        <v>339</v>
      </c>
      <c r="C42" s="119">
        <v>44313</v>
      </c>
      <c r="D42" s="120">
        <v>44315</v>
      </c>
      <c r="E42" s="209"/>
      <c r="F42" s="209"/>
      <c r="G42" s="210"/>
      <c r="H42" s="211"/>
    </row>
    <row r="43" spans="1:8" ht="33" customHeight="1" hidden="1">
      <c r="A43" s="109" t="s">
        <v>267</v>
      </c>
      <c r="B43" s="110" t="s">
        <v>317</v>
      </c>
      <c r="C43" s="111">
        <v>44317</v>
      </c>
      <c r="D43" s="112">
        <v>44319</v>
      </c>
      <c r="E43" s="197" t="s">
        <v>35</v>
      </c>
      <c r="F43" s="198" t="s">
        <v>312</v>
      </c>
      <c r="G43" s="199">
        <f>G40+7</f>
        <v>44325</v>
      </c>
      <c r="H43" s="200">
        <f>G43+8</f>
        <v>44333</v>
      </c>
    </row>
    <row r="44" spans="1:8" ht="33" customHeight="1" hidden="1">
      <c r="A44" s="113" t="s">
        <v>318</v>
      </c>
      <c r="B44" s="114" t="s">
        <v>319</v>
      </c>
      <c r="C44" s="115">
        <v>44319</v>
      </c>
      <c r="D44" s="116">
        <v>44321</v>
      </c>
      <c r="E44" s="203"/>
      <c r="F44" s="204"/>
      <c r="G44" s="205"/>
      <c r="H44" s="206"/>
    </row>
    <row r="45" spans="1:8" ht="33" customHeight="1" hidden="1">
      <c r="A45" s="117" t="s">
        <v>257</v>
      </c>
      <c r="B45" s="118" t="s">
        <v>192</v>
      </c>
      <c r="C45" s="119">
        <v>44320</v>
      </c>
      <c r="D45" s="120">
        <v>44322</v>
      </c>
      <c r="E45" s="209"/>
      <c r="F45" s="209"/>
      <c r="G45" s="210"/>
      <c r="H45" s="211"/>
    </row>
    <row r="46" spans="1:8" ht="33" customHeight="1">
      <c r="A46" s="109" t="s">
        <v>352</v>
      </c>
      <c r="B46" s="110" t="s">
        <v>353</v>
      </c>
      <c r="C46" s="111">
        <v>44324</v>
      </c>
      <c r="D46" s="111">
        <v>44329</v>
      </c>
      <c r="E46" s="197" t="s">
        <v>282</v>
      </c>
      <c r="F46" s="198" t="s">
        <v>308</v>
      </c>
      <c r="G46" s="199">
        <f>G43+7</f>
        <v>44332</v>
      </c>
      <c r="H46" s="200">
        <f>G46+8</f>
        <v>44340</v>
      </c>
    </row>
    <row r="47" spans="1:8" ht="33" customHeight="1">
      <c r="A47" s="113"/>
      <c r="B47" s="114"/>
      <c r="C47" s="115"/>
      <c r="D47" s="116"/>
      <c r="E47" s="203"/>
      <c r="F47" s="204"/>
      <c r="G47" s="205"/>
      <c r="H47" s="206"/>
    </row>
    <row r="48" spans="1:8" ht="33" customHeight="1" thickBot="1">
      <c r="A48" s="117"/>
      <c r="B48" s="118"/>
      <c r="C48" s="119"/>
      <c r="D48" s="120"/>
      <c r="E48" s="209"/>
      <c r="F48" s="209"/>
      <c r="G48" s="210"/>
      <c r="H48" s="211"/>
    </row>
    <row r="49" spans="1:8" ht="33" customHeight="1">
      <c r="A49" s="109" t="s">
        <v>354</v>
      </c>
      <c r="B49" s="110" t="s">
        <v>355</v>
      </c>
      <c r="C49" s="111">
        <v>44328</v>
      </c>
      <c r="D49" s="228">
        <v>44336</v>
      </c>
      <c r="E49" s="197" t="s">
        <v>141</v>
      </c>
      <c r="F49" s="198" t="s">
        <v>137</v>
      </c>
      <c r="G49" s="199">
        <f>G46+7</f>
        <v>44339</v>
      </c>
      <c r="H49" s="200">
        <f>G49+8</f>
        <v>44347</v>
      </c>
    </row>
    <row r="50" spans="1:8" ht="33" customHeight="1">
      <c r="A50" s="227" t="s">
        <v>356</v>
      </c>
      <c r="B50" s="114" t="s">
        <v>357</v>
      </c>
      <c r="C50" s="115">
        <v>44330</v>
      </c>
      <c r="D50" s="229">
        <v>44336</v>
      </c>
      <c r="E50" s="203"/>
      <c r="F50" s="204"/>
      <c r="G50" s="205"/>
      <c r="H50" s="206"/>
    </row>
    <row r="51" spans="1:8" ht="33" customHeight="1" thickBot="1">
      <c r="A51" s="231"/>
      <c r="B51" s="232"/>
      <c r="C51" s="233"/>
      <c r="D51" s="234"/>
      <c r="E51" s="209"/>
      <c r="F51" s="209"/>
      <c r="G51" s="210"/>
      <c r="H51" s="211"/>
    </row>
    <row r="52" spans="1:8" ht="33" customHeight="1">
      <c r="A52" s="109" t="s">
        <v>358</v>
      </c>
      <c r="B52" s="110" t="s">
        <v>359</v>
      </c>
      <c r="C52" s="111">
        <v>44336</v>
      </c>
      <c r="D52" s="228">
        <v>44343</v>
      </c>
      <c r="E52" s="197" t="s">
        <v>156</v>
      </c>
      <c r="F52" s="198" t="s">
        <v>327</v>
      </c>
      <c r="G52" s="199">
        <f>G49+7</f>
        <v>44346</v>
      </c>
      <c r="H52" s="200">
        <f>G52+8</f>
        <v>44354</v>
      </c>
    </row>
    <row r="53" spans="1:11" ht="33" customHeight="1">
      <c r="A53" s="113" t="s">
        <v>360</v>
      </c>
      <c r="B53" s="114" t="s">
        <v>361</v>
      </c>
      <c r="C53" s="115">
        <v>44337</v>
      </c>
      <c r="D53" s="229">
        <v>44343</v>
      </c>
      <c r="E53" s="203"/>
      <c r="F53" s="204"/>
      <c r="G53" s="205"/>
      <c r="H53" s="206"/>
      <c r="K53" s="224"/>
    </row>
    <row r="54" spans="1:8" ht="33" customHeight="1" thickBot="1">
      <c r="A54" s="121"/>
      <c r="B54" s="122"/>
      <c r="C54" s="123"/>
      <c r="D54" s="230"/>
      <c r="E54" s="209"/>
      <c r="F54" s="209"/>
      <c r="G54" s="210"/>
      <c r="H54" s="211"/>
    </row>
    <row r="55" spans="1:8" ht="33" customHeight="1">
      <c r="A55" s="113" t="s">
        <v>356</v>
      </c>
      <c r="B55" s="114" t="s">
        <v>362</v>
      </c>
      <c r="C55" s="115">
        <v>44343</v>
      </c>
      <c r="D55" s="229">
        <v>44350</v>
      </c>
      <c r="E55" s="197" t="s">
        <v>35</v>
      </c>
      <c r="F55" s="198" t="s">
        <v>328</v>
      </c>
      <c r="G55" s="199">
        <f>G52+7</f>
        <v>44353</v>
      </c>
      <c r="H55" s="200">
        <f>G55+8</f>
        <v>44361</v>
      </c>
    </row>
    <row r="56" spans="1:8" ht="33" customHeight="1">
      <c r="A56" s="113" t="s">
        <v>354</v>
      </c>
      <c r="B56" s="114" t="s">
        <v>363</v>
      </c>
      <c r="C56" s="115">
        <v>44344</v>
      </c>
      <c r="D56" s="229">
        <v>44350</v>
      </c>
      <c r="E56" s="203"/>
      <c r="F56" s="204"/>
      <c r="G56" s="205"/>
      <c r="H56" s="206"/>
    </row>
    <row r="57" spans="1:8" ht="33" customHeight="1" thickBot="1">
      <c r="A57" s="231"/>
      <c r="B57" s="232"/>
      <c r="C57" s="233"/>
      <c r="D57" s="234"/>
      <c r="E57" s="209"/>
      <c r="F57" s="209"/>
      <c r="G57" s="210"/>
      <c r="H57" s="211"/>
    </row>
    <row r="58" spans="1:8" ht="33" customHeight="1">
      <c r="A58" s="109" t="s">
        <v>358</v>
      </c>
      <c r="B58" s="110" t="s">
        <v>364</v>
      </c>
      <c r="C58" s="111">
        <v>44350</v>
      </c>
      <c r="D58" s="228">
        <v>44357</v>
      </c>
      <c r="E58" s="197" t="s">
        <v>282</v>
      </c>
      <c r="F58" s="198" t="s">
        <v>329</v>
      </c>
      <c r="G58" s="199">
        <f>G55+7</f>
        <v>44360</v>
      </c>
      <c r="H58" s="200">
        <f>G58+8</f>
        <v>44368</v>
      </c>
    </row>
    <row r="59" spans="1:8" ht="33" customHeight="1">
      <c r="A59" s="113" t="s">
        <v>360</v>
      </c>
      <c r="B59" s="114" t="s">
        <v>365</v>
      </c>
      <c r="C59" s="115">
        <v>44351</v>
      </c>
      <c r="D59" s="229">
        <v>44357</v>
      </c>
      <c r="E59" s="203"/>
      <c r="F59" s="204"/>
      <c r="G59" s="205"/>
      <c r="H59" s="206"/>
    </row>
    <row r="60" spans="1:8" ht="33" customHeight="1" thickBot="1">
      <c r="A60" s="121"/>
      <c r="B60" s="122"/>
      <c r="C60" s="123"/>
      <c r="D60" s="230"/>
      <c r="E60" s="209"/>
      <c r="F60" s="209"/>
      <c r="G60" s="210"/>
      <c r="H60" s="211"/>
    </row>
    <row r="61" spans="1:8" ht="33" customHeight="1">
      <c r="A61" s="109" t="s">
        <v>356</v>
      </c>
      <c r="B61" s="110" t="s">
        <v>366</v>
      </c>
      <c r="C61" s="111">
        <v>44357</v>
      </c>
      <c r="D61" s="228">
        <v>44364</v>
      </c>
      <c r="E61" s="197" t="s">
        <v>141</v>
      </c>
      <c r="F61" s="198" t="s">
        <v>330</v>
      </c>
      <c r="G61" s="199">
        <f>G58+7</f>
        <v>44367</v>
      </c>
      <c r="H61" s="200">
        <f>G61+8</f>
        <v>44375</v>
      </c>
    </row>
    <row r="62" spans="1:8" ht="33" customHeight="1">
      <c r="A62" s="113" t="s">
        <v>354</v>
      </c>
      <c r="B62" s="114" t="s">
        <v>367</v>
      </c>
      <c r="C62" s="115">
        <v>44358</v>
      </c>
      <c r="D62" s="229">
        <v>44364</v>
      </c>
      <c r="E62" s="203"/>
      <c r="F62" s="204"/>
      <c r="G62" s="205"/>
      <c r="H62" s="206"/>
    </row>
    <row r="63" spans="1:8" ht="33" customHeight="1" thickBot="1">
      <c r="A63" s="121"/>
      <c r="B63" s="122"/>
      <c r="C63" s="123"/>
      <c r="D63" s="230"/>
      <c r="E63" s="209"/>
      <c r="F63" s="209"/>
      <c r="G63" s="210"/>
      <c r="H63" s="211"/>
    </row>
    <row r="64" spans="1:8" ht="33" customHeight="1">
      <c r="A64" s="113" t="s">
        <v>358</v>
      </c>
      <c r="B64" s="114" t="s">
        <v>368</v>
      </c>
      <c r="C64" s="115">
        <v>44364</v>
      </c>
      <c r="D64" s="229">
        <v>44371</v>
      </c>
      <c r="E64" s="197" t="s">
        <v>156</v>
      </c>
      <c r="F64" s="198" t="s">
        <v>331</v>
      </c>
      <c r="G64" s="199">
        <f>G61+7</f>
        <v>44374</v>
      </c>
      <c r="H64" s="200">
        <f>G64+8</f>
        <v>44382</v>
      </c>
    </row>
    <row r="65" spans="1:8" ht="33" customHeight="1">
      <c r="A65" s="113"/>
      <c r="B65" s="114"/>
      <c r="C65" s="115"/>
      <c r="D65" s="229"/>
      <c r="E65" s="203"/>
      <c r="F65" s="204"/>
      <c r="G65" s="205"/>
      <c r="H65" s="206"/>
    </row>
    <row r="66" spans="1:8" ht="33" customHeight="1" thickBot="1">
      <c r="A66" s="121"/>
      <c r="B66" s="122"/>
      <c r="C66" s="123"/>
      <c r="D66" s="230"/>
      <c r="E66" s="209"/>
      <c r="F66" s="209"/>
      <c r="G66" s="210"/>
      <c r="H66" s="211"/>
    </row>
    <row r="68" spans="1:13" ht="19.5" customHeight="1">
      <c r="A68" s="213" t="s">
        <v>4</v>
      </c>
      <c r="B68" s="213"/>
      <c r="C68" s="214"/>
      <c r="D68" s="214"/>
      <c r="E68" s="214"/>
      <c r="F68" s="214"/>
      <c r="G68" s="214"/>
      <c r="H68" s="82"/>
      <c r="I68" s="215"/>
      <c r="J68" s="35"/>
      <c r="L68" s="1"/>
      <c r="M68" s="216"/>
    </row>
    <row r="69" spans="1:13" ht="20.25" customHeight="1">
      <c r="A69" s="213"/>
      <c r="B69" s="213"/>
      <c r="C69" s="214"/>
      <c r="D69" s="214"/>
      <c r="E69" s="214"/>
      <c r="F69" s="214"/>
      <c r="G69" s="214"/>
      <c r="H69" s="82"/>
      <c r="I69" s="84"/>
      <c r="J69" s="25"/>
      <c r="L69" s="1"/>
      <c r="M69" s="216"/>
    </row>
    <row r="70" spans="1:13" ht="20.25">
      <c r="A70" s="65"/>
      <c r="B70" s="65"/>
      <c r="C70" s="65"/>
      <c r="D70" s="65"/>
      <c r="E70" s="65"/>
      <c r="F70" s="65"/>
      <c r="G70" s="65"/>
      <c r="H70" s="82"/>
      <c r="I70" s="85"/>
      <c r="J70" s="25"/>
      <c r="L70" s="1"/>
      <c r="M70" s="1"/>
    </row>
    <row r="71" spans="1:13" ht="20.25">
      <c r="A71" s="217" t="s">
        <v>5</v>
      </c>
      <c r="B71" s="66"/>
      <c r="C71" s="218"/>
      <c r="D71" s="214"/>
      <c r="E71" s="214"/>
      <c r="F71" s="214"/>
      <c r="G71" s="214"/>
      <c r="H71" s="82"/>
      <c r="I71" s="86"/>
      <c r="J71" s="25"/>
      <c r="L71" s="1"/>
      <c r="M71" s="1"/>
    </row>
    <row r="72" spans="1:13" ht="25.5">
      <c r="A72" s="219" t="s">
        <v>6</v>
      </c>
      <c r="B72" s="219" t="s">
        <v>7</v>
      </c>
      <c r="C72" s="220"/>
      <c r="D72" s="13"/>
      <c r="E72" s="13"/>
      <c r="F72" s="13"/>
      <c r="G72" s="13"/>
      <c r="H72" s="87"/>
      <c r="I72" s="221"/>
      <c r="J72" s="25"/>
      <c r="L72" s="1"/>
      <c r="M72" s="1"/>
    </row>
    <row r="73" spans="1:13" ht="25.5">
      <c r="A73" s="219" t="s">
        <v>8</v>
      </c>
      <c r="B73" s="219" t="s">
        <v>9</v>
      </c>
      <c r="C73" s="220"/>
      <c r="D73" s="222"/>
      <c r="E73" s="222"/>
      <c r="F73" s="222"/>
      <c r="G73" s="222"/>
      <c r="H73" s="87"/>
      <c r="I73" s="89"/>
      <c r="J73" s="25"/>
      <c r="L73" s="1"/>
      <c r="M73" s="1"/>
    </row>
    <row r="74" spans="1:13" ht="25.5">
      <c r="A74" s="219" t="s">
        <v>14</v>
      </c>
      <c r="B74" s="219" t="s">
        <v>15</v>
      </c>
      <c r="C74" s="27"/>
      <c r="D74" s="27"/>
      <c r="E74" s="27"/>
      <c r="F74" s="27"/>
      <c r="G74" s="27"/>
      <c r="H74" s="87"/>
      <c r="I74" s="90"/>
      <c r="J74" s="25"/>
      <c r="L74" s="1"/>
      <c r="M74" s="27"/>
    </row>
    <row r="75" spans="1:13" ht="25.5">
      <c r="A75" s="219" t="s">
        <v>16</v>
      </c>
      <c r="B75" s="219" t="s">
        <v>17</v>
      </c>
      <c r="C75" s="65"/>
      <c r="D75" s="218"/>
      <c r="E75" s="223"/>
      <c r="F75" s="223"/>
      <c r="G75" s="223"/>
      <c r="H75" s="87"/>
      <c r="I75" s="90"/>
      <c r="J75" s="25"/>
      <c r="L75" s="1"/>
      <c r="M75" s="14"/>
    </row>
    <row r="76" spans="1:13" ht="25.5">
      <c r="A76" s="219" t="s">
        <v>18</v>
      </c>
      <c r="B76" s="219" t="s">
        <v>19</v>
      </c>
      <c r="C76" s="65"/>
      <c r="D76" s="220"/>
      <c r="E76" s="20"/>
      <c r="F76" s="20"/>
      <c r="G76" s="20"/>
      <c r="H76" s="87"/>
      <c r="I76" s="90"/>
      <c r="J76" s="25"/>
      <c r="L76" s="1"/>
      <c r="M76" s="16"/>
    </row>
    <row r="77" spans="1:13" ht="25.5">
      <c r="A77" s="1"/>
      <c r="B77" s="1"/>
      <c r="C77" s="1"/>
      <c r="D77" s="220"/>
      <c r="E77" s="218"/>
      <c r="F77" s="218"/>
      <c r="G77" s="218"/>
      <c r="H77" s="87"/>
      <c r="I77" s="90"/>
      <c r="L77" s="1"/>
      <c r="M77" s="16"/>
    </row>
    <row r="78" spans="1:13" ht="20.25">
      <c r="A78" s="1"/>
      <c r="B78" s="1"/>
      <c r="C78" s="1"/>
      <c r="D78" s="1"/>
      <c r="E78" s="218"/>
      <c r="F78" s="218"/>
      <c r="G78" s="218"/>
      <c r="H78" s="218"/>
      <c r="I78" s="218"/>
      <c r="J78" s="218"/>
      <c r="K78" s="218"/>
      <c r="L78" s="1"/>
      <c r="M78" s="28"/>
    </row>
    <row r="79" spans="1:13" ht="20.25">
      <c r="A79" s="1"/>
      <c r="B79" s="1"/>
      <c r="C79" s="1"/>
      <c r="D79" s="1"/>
      <c r="E79" s="220"/>
      <c r="F79" s="220"/>
      <c r="G79" s="220"/>
      <c r="H79" s="220"/>
      <c r="I79" s="220"/>
      <c r="J79" s="220"/>
      <c r="K79" s="220"/>
      <c r="L79" s="1"/>
      <c r="M79" s="1"/>
    </row>
    <row r="80" spans="1:13" ht="20.25">
      <c r="A80" s="1"/>
      <c r="B80" s="1"/>
      <c r="C80" s="1"/>
      <c r="D80" s="1"/>
      <c r="E80" s="220"/>
      <c r="F80" s="220"/>
      <c r="G80" s="220"/>
      <c r="H80" s="220"/>
      <c r="I80" s="220"/>
      <c r="J80" s="220"/>
      <c r="K80" s="220"/>
      <c r="L80" s="1"/>
      <c r="M80" s="1"/>
    </row>
    <row r="81" spans="1:1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</sheetData>
  <sheetProtection/>
  <mergeCells count="88">
    <mergeCell ref="E61:E63"/>
    <mergeCell ref="F61:F63"/>
    <mergeCell ref="G61:G63"/>
    <mergeCell ref="H61:H63"/>
    <mergeCell ref="E64:E66"/>
    <mergeCell ref="F64:F66"/>
    <mergeCell ref="G64:G66"/>
    <mergeCell ref="H64:H66"/>
    <mergeCell ref="E55:E57"/>
    <mergeCell ref="F55:F57"/>
    <mergeCell ref="G55:G57"/>
    <mergeCell ref="H55:H57"/>
    <mergeCell ref="E58:E60"/>
    <mergeCell ref="F58:F60"/>
    <mergeCell ref="G58:G60"/>
    <mergeCell ref="H58:H60"/>
    <mergeCell ref="E49:E51"/>
    <mergeCell ref="F49:F51"/>
    <mergeCell ref="G49:G51"/>
    <mergeCell ref="H49:H51"/>
    <mergeCell ref="E46:E48"/>
    <mergeCell ref="F46:F48"/>
    <mergeCell ref="G46:G48"/>
    <mergeCell ref="H46:H48"/>
    <mergeCell ref="E43:E45"/>
    <mergeCell ref="F43:F45"/>
    <mergeCell ref="G43:G45"/>
    <mergeCell ref="H43:H45"/>
    <mergeCell ref="E40:E42"/>
    <mergeCell ref="F40:F42"/>
    <mergeCell ref="G40:G42"/>
    <mergeCell ref="H40:H42"/>
    <mergeCell ref="E37:E39"/>
    <mergeCell ref="F37:F39"/>
    <mergeCell ref="G37:G39"/>
    <mergeCell ref="H37:H39"/>
    <mergeCell ref="E34:E36"/>
    <mergeCell ref="F34:F36"/>
    <mergeCell ref="G34:G36"/>
    <mergeCell ref="H34:H36"/>
    <mergeCell ref="E52:E54"/>
    <mergeCell ref="F52:F54"/>
    <mergeCell ref="G52:G54"/>
    <mergeCell ref="H52:H54"/>
    <mergeCell ref="E22:E24"/>
    <mergeCell ref="F22:F24"/>
    <mergeCell ref="G22:G24"/>
    <mergeCell ref="H22:H24"/>
    <mergeCell ref="E19:E21"/>
    <mergeCell ref="F19:F21"/>
    <mergeCell ref="G19:G21"/>
    <mergeCell ref="H19:H21"/>
    <mergeCell ref="E16:E18"/>
    <mergeCell ref="F16:F18"/>
    <mergeCell ref="G16:G18"/>
    <mergeCell ref="H16:H18"/>
    <mergeCell ref="E13:E15"/>
    <mergeCell ref="F13:F15"/>
    <mergeCell ref="G13:G15"/>
    <mergeCell ref="H13:H15"/>
    <mergeCell ref="H5:H6"/>
    <mergeCell ref="A5:A6"/>
    <mergeCell ref="B5:B6"/>
    <mergeCell ref="C5:C6"/>
    <mergeCell ref="D5:D6"/>
    <mergeCell ref="E5:E6"/>
    <mergeCell ref="F5:F6"/>
    <mergeCell ref="G5:G6"/>
    <mergeCell ref="E7:E9"/>
    <mergeCell ref="F7:F9"/>
    <mergeCell ref="G7:G9"/>
    <mergeCell ref="H7:H9"/>
    <mergeCell ref="E10:E12"/>
    <mergeCell ref="F10:F12"/>
    <mergeCell ref="G10:G12"/>
    <mergeCell ref="H10:H12"/>
    <mergeCell ref="E25:E27"/>
    <mergeCell ref="F25:F27"/>
    <mergeCell ref="G25:G27"/>
    <mergeCell ref="H25:H27"/>
    <mergeCell ref="E28:E30"/>
    <mergeCell ref="F28:F30"/>
    <mergeCell ref="G28:G30"/>
    <mergeCell ref="H28:H30"/>
    <mergeCell ref="E31:E33"/>
    <mergeCell ref="F31:F33"/>
    <mergeCell ref="G31:G33"/>
    <mergeCell ref="H31:H33"/>
  </mergeCells>
  <hyperlinks>
    <hyperlink ref="B72" r:id="rId1" display="https://www.one-line.com/en/vessels "/>
    <hyperlink ref="B73" r:id="rId2" display="https://ecomm.one-line.com/ecom/CUP_HOM_3005.do?sessLocale=en"/>
    <hyperlink ref="B75" r:id="rId3" display="https://vn.one-line.com/standard-page/demurrage-and-detention-free-time-and-charges"/>
    <hyperlink ref="B76" r:id="rId4" display="https://vn.one-line.com/standard-page/local-charges-and-tariff"/>
  </hyperlinks>
  <printOptions horizontalCentered="1"/>
  <pageMargins left="0" right="0" top="0.5" bottom="0" header="0" footer="0"/>
  <pageSetup fitToHeight="1" fitToWidth="1" horizontalDpi="600" verticalDpi="600" orientation="landscape" paperSize="9" scale="47" r:id="rId6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5"/>
  <sheetViews>
    <sheetView showGridLines="0" view="pageBreakPreview" zoomScale="50" zoomScaleNormal="50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43" sqref="A43:D63"/>
    </sheetView>
  </sheetViews>
  <sheetFormatPr defaultColWidth="9.140625" defaultRowHeight="15"/>
  <cols>
    <col min="1" max="1" width="38.421875" style="0" customWidth="1"/>
    <col min="2" max="2" width="17.421875" style="0" customWidth="1"/>
    <col min="3" max="3" width="25.140625" style="0" customWidth="1"/>
    <col min="4" max="4" width="24.140625" style="0" customWidth="1"/>
    <col min="5" max="5" width="21.57421875" style="0" customWidth="1"/>
    <col min="6" max="6" width="22.7109375" style="0" customWidth="1"/>
    <col min="7" max="7" width="21.140625" style="0" customWidth="1"/>
    <col min="8" max="8" width="19.57421875" style="0" customWidth="1"/>
    <col min="9" max="9" width="34.421875" style="0" customWidth="1"/>
    <col min="10" max="10" width="14.57421875" style="0" customWidth="1"/>
    <col min="11" max="11" width="17.28125" style="0" customWidth="1"/>
    <col min="12" max="12" width="20.28125" style="0" customWidth="1"/>
    <col min="13" max="13" width="19.8515625" style="0" customWidth="1"/>
    <col min="14" max="14" width="20.8515625" style="0" customWidth="1"/>
    <col min="15" max="15" width="21.421875" style="0" customWidth="1"/>
    <col min="16" max="16" width="9.00390625" style="0" customWidth="1"/>
    <col min="17" max="17" width="8.421875" style="0" customWidth="1"/>
  </cols>
  <sheetData>
    <row r="2" spans="5:10" ht="23.25">
      <c r="E2" s="36"/>
      <c r="J2" s="72" t="s">
        <v>320</v>
      </c>
    </row>
    <row r="3" spans="4:12" ht="49.5">
      <c r="D3" s="33" t="s">
        <v>264</v>
      </c>
      <c r="J3" s="25"/>
      <c r="L3" s="37"/>
    </row>
    <row r="4" spans="1:16" ht="16.5" thickBot="1">
      <c r="A4" s="1"/>
      <c r="B4" s="1"/>
      <c r="C4" s="1"/>
      <c r="D4" s="1"/>
      <c r="E4" s="1"/>
      <c r="F4" s="1"/>
      <c r="G4" s="1"/>
      <c r="H4" s="1"/>
      <c r="I4" s="1"/>
      <c r="J4" s="22"/>
      <c r="K4" s="1"/>
      <c r="L4" s="1"/>
      <c r="M4" s="7"/>
      <c r="N4" s="7"/>
      <c r="O4" s="1"/>
      <c r="P4" s="1"/>
    </row>
    <row r="5" spans="1:12" ht="39" customHeight="1">
      <c r="A5" s="191" t="s">
        <v>12</v>
      </c>
      <c r="B5" s="174" t="s">
        <v>3</v>
      </c>
      <c r="C5" s="175" t="s">
        <v>341</v>
      </c>
      <c r="D5" s="175" t="s">
        <v>348</v>
      </c>
      <c r="E5" s="174" t="s">
        <v>0</v>
      </c>
      <c r="F5" s="176" t="s">
        <v>1</v>
      </c>
      <c r="G5" s="171" t="s">
        <v>349</v>
      </c>
      <c r="H5" s="183" t="s">
        <v>344</v>
      </c>
      <c r="I5" s="183" t="s">
        <v>345</v>
      </c>
      <c r="J5" s="172" t="s">
        <v>346</v>
      </c>
      <c r="K5" s="185" t="s">
        <v>347</v>
      </c>
      <c r="L5" s="6"/>
    </row>
    <row r="6" spans="1:12" ht="37.5" customHeight="1" thickBot="1">
      <c r="A6" s="192"/>
      <c r="B6" s="188"/>
      <c r="C6" s="187"/>
      <c r="D6" s="187"/>
      <c r="E6" s="188"/>
      <c r="F6" s="189"/>
      <c r="G6" s="190"/>
      <c r="H6" s="184"/>
      <c r="I6" s="184"/>
      <c r="J6" s="173"/>
      <c r="K6" s="186"/>
      <c r="L6" s="6"/>
    </row>
    <row r="7" spans="1:11" ht="27" customHeight="1" hidden="1" thickBot="1">
      <c r="A7" s="54" t="s">
        <v>13</v>
      </c>
      <c r="B7" s="69" t="s">
        <v>160</v>
      </c>
      <c r="C7" s="48">
        <v>44177</v>
      </c>
      <c r="D7" s="50">
        <v>44179</v>
      </c>
      <c r="E7" s="177" t="s">
        <v>289</v>
      </c>
      <c r="F7" s="163" t="s">
        <v>290</v>
      </c>
      <c r="G7" s="180">
        <v>44184</v>
      </c>
      <c r="H7" s="167">
        <f>G7+9</f>
        <v>44193</v>
      </c>
      <c r="I7" s="167">
        <f>G7+12</f>
        <v>44196</v>
      </c>
      <c r="J7" s="167">
        <f>G7+14</f>
        <v>44198</v>
      </c>
      <c r="K7" s="169">
        <f>G7+17</f>
        <v>44201</v>
      </c>
    </row>
    <row r="8" spans="1:11" ht="27" customHeight="1" hidden="1">
      <c r="A8" s="51" t="s">
        <v>270</v>
      </c>
      <c r="B8" s="68" t="s">
        <v>262</v>
      </c>
      <c r="C8" s="53">
        <v>44179</v>
      </c>
      <c r="D8" s="49">
        <v>44181</v>
      </c>
      <c r="E8" s="178"/>
      <c r="F8" s="164"/>
      <c r="G8" s="181"/>
      <c r="H8" s="167"/>
      <c r="I8" s="167"/>
      <c r="J8" s="167"/>
      <c r="K8" s="169"/>
    </row>
    <row r="9" spans="1:11" ht="27" customHeight="1" hidden="1">
      <c r="A9" s="43" t="s">
        <v>258</v>
      </c>
      <c r="B9" s="70" t="s">
        <v>10</v>
      </c>
      <c r="C9" s="45">
        <v>44180</v>
      </c>
      <c r="D9" s="46">
        <v>44182</v>
      </c>
      <c r="E9" s="179"/>
      <c r="F9" s="165"/>
      <c r="G9" s="182"/>
      <c r="H9" s="168"/>
      <c r="I9" s="168"/>
      <c r="J9" s="168"/>
      <c r="K9" s="170"/>
    </row>
    <row r="10" spans="1:11" ht="27" customHeight="1" hidden="1">
      <c r="A10" s="54" t="s">
        <v>198</v>
      </c>
      <c r="B10" s="69" t="s">
        <v>144</v>
      </c>
      <c r="C10" s="48">
        <v>44184</v>
      </c>
      <c r="D10" s="50">
        <v>44186</v>
      </c>
      <c r="E10" s="177" t="s">
        <v>291</v>
      </c>
      <c r="F10" s="163" t="s">
        <v>192</v>
      </c>
      <c r="G10" s="166">
        <f>G7+7</f>
        <v>44191</v>
      </c>
      <c r="H10" s="167">
        <f>G10+9</f>
        <v>44200</v>
      </c>
      <c r="I10" s="167">
        <f>G10+12</f>
        <v>44203</v>
      </c>
      <c r="J10" s="167">
        <f>G10+14</f>
        <v>44205</v>
      </c>
      <c r="K10" s="169">
        <f>G10+17</f>
        <v>44208</v>
      </c>
    </row>
    <row r="11" spans="1:11" ht="27" customHeight="1" hidden="1">
      <c r="A11" s="51" t="s">
        <v>173</v>
      </c>
      <c r="B11" s="68" t="s">
        <v>261</v>
      </c>
      <c r="C11" s="53">
        <v>44186</v>
      </c>
      <c r="D11" s="49">
        <v>44188</v>
      </c>
      <c r="E11" s="178"/>
      <c r="F11" s="164"/>
      <c r="G11" s="167"/>
      <c r="H11" s="167"/>
      <c r="I11" s="167"/>
      <c r="J11" s="167"/>
      <c r="K11" s="169"/>
    </row>
    <row r="12" spans="1:11" ht="27" customHeight="1" hidden="1">
      <c r="A12" s="43" t="s">
        <v>140</v>
      </c>
      <c r="B12" s="71" t="s">
        <v>255</v>
      </c>
      <c r="C12" s="45">
        <v>44187</v>
      </c>
      <c r="D12" s="46">
        <v>44189</v>
      </c>
      <c r="E12" s="179"/>
      <c r="F12" s="165"/>
      <c r="G12" s="168"/>
      <c r="H12" s="168"/>
      <c r="I12" s="168"/>
      <c r="J12" s="168"/>
      <c r="K12" s="170"/>
    </row>
    <row r="13" spans="1:11" ht="27" customHeight="1" hidden="1">
      <c r="A13" s="54" t="s">
        <v>184</v>
      </c>
      <c r="B13" s="69" t="s">
        <v>265</v>
      </c>
      <c r="C13" s="48">
        <v>44191</v>
      </c>
      <c r="D13" s="50">
        <v>44193</v>
      </c>
      <c r="E13" s="177" t="s">
        <v>292</v>
      </c>
      <c r="F13" s="163" t="s">
        <v>293</v>
      </c>
      <c r="G13" s="180">
        <f>G10+7</f>
        <v>44198</v>
      </c>
      <c r="H13" s="167">
        <f>G13+9</f>
        <v>44207</v>
      </c>
      <c r="I13" s="167">
        <f>G13+12</f>
        <v>44210</v>
      </c>
      <c r="J13" s="167">
        <f>G13+14</f>
        <v>44212</v>
      </c>
      <c r="K13" s="169">
        <f>G13+17</f>
        <v>44215</v>
      </c>
    </row>
    <row r="14" spans="1:11" ht="27" customHeight="1" hidden="1">
      <c r="A14" s="51" t="s">
        <v>98</v>
      </c>
      <c r="B14" s="68" t="s">
        <v>148</v>
      </c>
      <c r="C14" s="53">
        <v>44193</v>
      </c>
      <c r="D14" s="49">
        <v>44195</v>
      </c>
      <c r="E14" s="178"/>
      <c r="F14" s="164"/>
      <c r="G14" s="181"/>
      <c r="H14" s="167"/>
      <c r="I14" s="167"/>
      <c r="J14" s="167"/>
      <c r="K14" s="169"/>
    </row>
    <row r="15" spans="1:11" ht="27" customHeight="1" hidden="1">
      <c r="A15" s="43" t="s">
        <v>72</v>
      </c>
      <c r="B15" s="70" t="s">
        <v>164</v>
      </c>
      <c r="C15" s="45">
        <v>44194</v>
      </c>
      <c r="D15" s="46">
        <v>44196</v>
      </c>
      <c r="E15" s="179"/>
      <c r="F15" s="165"/>
      <c r="G15" s="182"/>
      <c r="H15" s="168"/>
      <c r="I15" s="168"/>
      <c r="J15" s="168"/>
      <c r="K15" s="170"/>
    </row>
    <row r="16" spans="1:11" ht="27" customHeight="1" hidden="1">
      <c r="A16" s="54" t="s">
        <v>199</v>
      </c>
      <c r="B16" s="69" t="s">
        <v>279</v>
      </c>
      <c r="C16" s="48">
        <v>44261</v>
      </c>
      <c r="D16" s="50">
        <v>44263</v>
      </c>
      <c r="E16" s="177" t="s">
        <v>294</v>
      </c>
      <c r="F16" s="163" t="s">
        <v>255</v>
      </c>
      <c r="G16" s="180">
        <v>44268</v>
      </c>
      <c r="H16" s="167">
        <f>G16+9</f>
        <v>44277</v>
      </c>
      <c r="I16" s="167">
        <f>G16+12</f>
        <v>44280</v>
      </c>
      <c r="J16" s="167">
        <f>G16+14</f>
        <v>44282</v>
      </c>
      <c r="K16" s="169">
        <f>G16+17</f>
        <v>44285</v>
      </c>
    </row>
    <row r="17" spans="1:11" ht="27" customHeight="1" hidden="1">
      <c r="A17" s="51" t="s">
        <v>270</v>
      </c>
      <c r="B17" s="68" t="s">
        <v>174</v>
      </c>
      <c r="C17" s="53">
        <v>44263</v>
      </c>
      <c r="D17" s="49">
        <v>44265</v>
      </c>
      <c r="E17" s="178"/>
      <c r="F17" s="164"/>
      <c r="G17" s="181"/>
      <c r="H17" s="167"/>
      <c r="I17" s="167"/>
      <c r="J17" s="167"/>
      <c r="K17" s="169"/>
    </row>
    <row r="18" spans="1:11" ht="27" customHeight="1" hidden="1">
      <c r="A18" s="43" t="s">
        <v>277</v>
      </c>
      <c r="B18" s="70" t="s">
        <v>263</v>
      </c>
      <c r="C18" s="45">
        <v>44264</v>
      </c>
      <c r="D18" s="46">
        <v>44266</v>
      </c>
      <c r="E18" s="179"/>
      <c r="F18" s="165"/>
      <c r="G18" s="182"/>
      <c r="H18" s="168"/>
      <c r="I18" s="168"/>
      <c r="J18" s="168"/>
      <c r="K18" s="170"/>
    </row>
    <row r="19" spans="1:11" ht="27" customHeight="1" hidden="1">
      <c r="A19" s="54" t="s">
        <v>80</v>
      </c>
      <c r="B19" s="47"/>
      <c r="C19" s="48">
        <v>44268</v>
      </c>
      <c r="D19" s="50">
        <v>44270</v>
      </c>
      <c r="E19" s="177" t="s">
        <v>295</v>
      </c>
      <c r="F19" s="163" t="s">
        <v>302</v>
      </c>
      <c r="G19" s="180">
        <f>G16+7</f>
        <v>44275</v>
      </c>
      <c r="H19" s="167">
        <f>G19+9</f>
        <v>44284</v>
      </c>
      <c r="I19" s="167">
        <f>G19+12</f>
        <v>44287</v>
      </c>
      <c r="J19" s="167">
        <f>G19+14</f>
        <v>44289</v>
      </c>
      <c r="K19" s="169">
        <f>G19+17</f>
        <v>44292</v>
      </c>
    </row>
    <row r="20" spans="1:11" ht="27" customHeight="1" hidden="1">
      <c r="A20" s="51" t="s">
        <v>80</v>
      </c>
      <c r="B20" s="52"/>
      <c r="C20" s="53">
        <v>44270</v>
      </c>
      <c r="D20" s="49">
        <v>44272</v>
      </c>
      <c r="E20" s="178"/>
      <c r="F20" s="164"/>
      <c r="G20" s="181"/>
      <c r="H20" s="167"/>
      <c r="I20" s="167"/>
      <c r="J20" s="167"/>
      <c r="K20" s="169"/>
    </row>
    <row r="21" spans="1:11" ht="27" customHeight="1" hidden="1">
      <c r="A21" s="43" t="s">
        <v>259</v>
      </c>
      <c r="B21" s="44" t="s">
        <v>147</v>
      </c>
      <c r="C21" s="45">
        <v>44271</v>
      </c>
      <c r="D21" s="46">
        <v>44273</v>
      </c>
      <c r="E21" s="179"/>
      <c r="F21" s="165"/>
      <c r="G21" s="182"/>
      <c r="H21" s="168"/>
      <c r="I21" s="168"/>
      <c r="J21" s="168"/>
      <c r="K21" s="170"/>
    </row>
    <row r="22" spans="1:11" ht="27" customHeight="1" hidden="1">
      <c r="A22" s="54" t="s">
        <v>13</v>
      </c>
      <c r="B22" s="47" t="s">
        <v>153</v>
      </c>
      <c r="C22" s="48">
        <v>44275</v>
      </c>
      <c r="D22" s="50">
        <v>44277</v>
      </c>
      <c r="E22" s="177" t="s">
        <v>2</v>
      </c>
      <c r="F22" s="163" t="s">
        <v>303</v>
      </c>
      <c r="G22" s="180">
        <f>G19+7</f>
        <v>44282</v>
      </c>
      <c r="H22" s="167">
        <f>G22+9</f>
        <v>44291</v>
      </c>
      <c r="I22" s="167">
        <f>G22+12</f>
        <v>44294</v>
      </c>
      <c r="J22" s="167">
        <f>G22+14</f>
        <v>44296</v>
      </c>
      <c r="K22" s="169">
        <f>G22+17</f>
        <v>44299</v>
      </c>
    </row>
    <row r="23" spans="1:11" ht="27" customHeight="1" hidden="1">
      <c r="A23" s="51" t="s">
        <v>304</v>
      </c>
      <c r="B23" s="52" t="s">
        <v>183</v>
      </c>
      <c r="C23" s="53">
        <v>44277</v>
      </c>
      <c r="D23" s="49">
        <v>44279</v>
      </c>
      <c r="E23" s="178"/>
      <c r="F23" s="164"/>
      <c r="G23" s="181"/>
      <c r="H23" s="167"/>
      <c r="I23" s="167"/>
      <c r="J23" s="167"/>
      <c r="K23" s="169"/>
    </row>
    <row r="24" spans="1:11" ht="27" customHeight="1" hidden="1">
      <c r="A24" s="43" t="s">
        <v>82</v>
      </c>
      <c r="B24" s="44" t="s">
        <v>129</v>
      </c>
      <c r="C24" s="45">
        <v>44278</v>
      </c>
      <c r="D24" s="46">
        <v>44280</v>
      </c>
      <c r="E24" s="179"/>
      <c r="F24" s="165"/>
      <c r="G24" s="182"/>
      <c r="H24" s="168"/>
      <c r="I24" s="168"/>
      <c r="J24" s="168"/>
      <c r="K24" s="170"/>
    </row>
    <row r="25" spans="1:11" ht="27" customHeight="1" hidden="1">
      <c r="A25" s="54" t="s">
        <v>198</v>
      </c>
      <c r="B25" s="47" t="s">
        <v>297</v>
      </c>
      <c r="C25" s="48">
        <v>44282</v>
      </c>
      <c r="D25" s="50">
        <v>44284</v>
      </c>
      <c r="E25" s="177" t="s">
        <v>313</v>
      </c>
      <c r="F25" s="163" t="s">
        <v>285</v>
      </c>
      <c r="G25" s="180">
        <f>G22+7</f>
        <v>44289</v>
      </c>
      <c r="H25" s="167">
        <f>G25+9</f>
        <v>44298</v>
      </c>
      <c r="I25" s="167">
        <f>G25+12</f>
        <v>44301</v>
      </c>
      <c r="J25" s="167">
        <f>G25+14</f>
        <v>44303</v>
      </c>
      <c r="K25" s="169">
        <f>G25+17</f>
        <v>44306</v>
      </c>
    </row>
    <row r="26" spans="1:11" ht="27" customHeight="1" hidden="1">
      <c r="A26" s="51" t="s">
        <v>98</v>
      </c>
      <c r="B26" s="52" t="s">
        <v>298</v>
      </c>
      <c r="C26" s="53">
        <v>44284</v>
      </c>
      <c r="D26" s="49">
        <v>44286</v>
      </c>
      <c r="E26" s="178"/>
      <c r="F26" s="164"/>
      <c r="G26" s="181"/>
      <c r="H26" s="167"/>
      <c r="I26" s="167"/>
      <c r="J26" s="167"/>
      <c r="K26" s="169"/>
    </row>
    <row r="27" spans="1:11" ht="27" customHeight="1" hidden="1">
      <c r="A27" s="43" t="s">
        <v>166</v>
      </c>
      <c r="B27" s="44" t="s">
        <v>278</v>
      </c>
      <c r="C27" s="45">
        <v>44285</v>
      </c>
      <c r="D27" s="46">
        <v>44287</v>
      </c>
      <c r="E27" s="179"/>
      <c r="F27" s="165"/>
      <c r="G27" s="182"/>
      <c r="H27" s="168"/>
      <c r="I27" s="168"/>
      <c r="J27" s="168"/>
      <c r="K27" s="170"/>
    </row>
    <row r="28" spans="1:11" ht="27" customHeight="1" hidden="1">
      <c r="A28" s="109" t="s">
        <v>184</v>
      </c>
      <c r="B28" s="110" t="s">
        <v>144</v>
      </c>
      <c r="C28" s="111">
        <v>44289</v>
      </c>
      <c r="D28" s="112">
        <v>44291</v>
      </c>
      <c r="E28" s="177" t="s">
        <v>289</v>
      </c>
      <c r="F28" s="163" t="s">
        <v>314</v>
      </c>
      <c r="G28" s="180">
        <f>G25+7</f>
        <v>44296</v>
      </c>
      <c r="H28" s="167">
        <f>G28+9</f>
        <v>44305</v>
      </c>
      <c r="I28" s="167">
        <f>G28+12</f>
        <v>44308</v>
      </c>
      <c r="J28" s="167">
        <f>G28+14</f>
        <v>44310</v>
      </c>
      <c r="K28" s="169">
        <f>G28+17</f>
        <v>44313</v>
      </c>
    </row>
    <row r="29" spans="1:11" ht="27" customHeight="1" hidden="1">
      <c r="A29" s="113" t="s">
        <v>80</v>
      </c>
      <c r="B29" s="114" t="s">
        <v>280</v>
      </c>
      <c r="C29" s="115">
        <v>44291</v>
      </c>
      <c r="D29" s="116">
        <v>44293</v>
      </c>
      <c r="E29" s="178"/>
      <c r="F29" s="164"/>
      <c r="G29" s="181"/>
      <c r="H29" s="167"/>
      <c r="I29" s="167"/>
      <c r="J29" s="167"/>
      <c r="K29" s="169"/>
    </row>
    <row r="30" spans="1:11" ht="27" customHeight="1" hidden="1" thickBot="1">
      <c r="A30" s="117" t="s">
        <v>193</v>
      </c>
      <c r="B30" s="118" t="s">
        <v>296</v>
      </c>
      <c r="C30" s="119">
        <v>44292</v>
      </c>
      <c r="D30" s="120">
        <v>44294</v>
      </c>
      <c r="E30" s="179"/>
      <c r="F30" s="165"/>
      <c r="G30" s="182"/>
      <c r="H30" s="168"/>
      <c r="I30" s="168"/>
      <c r="J30" s="168"/>
      <c r="K30" s="170"/>
    </row>
    <row r="31" spans="1:11" ht="27" customHeight="1" hidden="1">
      <c r="A31" s="109" t="s">
        <v>143</v>
      </c>
      <c r="B31" s="110" t="s">
        <v>200</v>
      </c>
      <c r="C31" s="111">
        <v>44296</v>
      </c>
      <c r="D31" s="112">
        <v>44298</v>
      </c>
      <c r="E31" s="177" t="s">
        <v>80</v>
      </c>
      <c r="F31" s="163"/>
      <c r="G31" s="180">
        <f>G28+7</f>
        <v>44303</v>
      </c>
      <c r="H31" s="167">
        <f>G31+9</f>
        <v>44312</v>
      </c>
      <c r="I31" s="167">
        <f>G31+12</f>
        <v>44315</v>
      </c>
      <c r="J31" s="167">
        <f>G31+14</f>
        <v>44317</v>
      </c>
      <c r="K31" s="169">
        <f>G31+17</f>
        <v>44320</v>
      </c>
    </row>
    <row r="32" spans="1:11" ht="27" customHeight="1" hidden="1">
      <c r="A32" s="113" t="s">
        <v>305</v>
      </c>
      <c r="B32" s="114" t="s">
        <v>306</v>
      </c>
      <c r="C32" s="115">
        <v>44298</v>
      </c>
      <c r="D32" s="116">
        <v>44300</v>
      </c>
      <c r="E32" s="178"/>
      <c r="F32" s="164"/>
      <c r="G32" s="181"/>
      <c r="H32" s="167"/>
      <c r="I32" s="167"/>
      <c r="J32" s="167"/>
      <c r="K32" s="169"/>
    </row>
    <row r="33" spans="1:11" ht="27" customHeight="1" hidden="1" thickBot="1">
      <c r="A33" s="117" t="s">
        <v>166</v>
      </c>
      <c r="B33" s="118" t="s">
        <v>278</v>
      </c>
      <c r="C33" s="119">
        <v>44299</v>
      </c>
      <c r="D33" s="120">
        <v>44301</v>
      </c>
      <c r="E33" s="179"/>
      <c r="F33" s="165"/>
      <c r="G33" s="182"/>
      <c r="H33" s="168"/>
      <c r="I33" s="168"/>
      <c r="J33" s="168"/>
      <c r="K33" s="170"/>
    </row>
    <row r="34" spans="1:11" ht="27" customHeight="1" hidden="1">
      <c r="A34" s="109" t="s">
        <v>80</v>
      </c>
      <c r="B34" s="110"/>
      <c r="C34" s="111">
        <v>44303</v>
      </c>
      <c r="D34" s="112">
        <v>44305</v>
      </c>
      <c r="E34" s="177" t="s">
        <v>291</v>
      </c>
      <c r="F34" s="163" t="s">
        <v>293</v>
      </c>
      <c r="G34" s="180">
        <f>G31+7</f>
        <v>44310</v>
      </c>
      <c r="H34" s="167">
        <f>G34+9</f>
        <v>44319</v>
      </c>
      <c r="I34" s="167">
        <f>G34+12</f>
        <v>44322</v>
      </c>
      <c r="J34" s="167">
        <f>G34+14</f>
        <v>44324</v>
      </c>
      <c r="K34" s="169">
        <f>G34+17</f>
        <v>44327</v>
      </c>
    </row>
    <row r="35" spans="1:11" ht="27" customHeight="1" hidden="1">
      <c r="A35" s="113" t="s">
        <v>175</v>
      </c>
      <c r="B35" s="114" t="s">
        <v>299</v>
      </c>
      <c r="C35" s="115">
        <v>44305</v>
      </c>
      <c r="D35" s="116">
        <v>44307</v>
      </c>
      <c r="E35" s="178"/>
      <c r="F35" s="164"/>
      <c r="G35" s="181"/>
      <c r="H35" s="167"/>
      <c r="I35" s="167"/>
      <c r="J35" s="167"/>
      <c r="K35" s="169"/>
    </row>
    <row r="36" spans="1:11" ht="27" customHeight="1" hidden="1" thickBot="1">
      <c r="A36" s="117" t="s">
        <v>271</v>
      </c>
      <c r="B36" s="118" t="s">
        <v>260</v>
      </c>
      <c r="C36" s="119">
        <v>44306</v>
      </c>
      <c r="D36" s="120">
        <v>44308</v>
      </c>
      <c r="E36" s="179"/>
      <c r="F36" s="165"/>
      <c r="G36" s="182"/>
      <c r="H36" s="168"/>
      <c r="I36" s="168"/>
      <c r="J36" s="168"/>
      <c r="K36" s="170"/>
    </row>
    <row r="37" spans="1:11" ht="27" customHeight="1" hidden="1">
      <c r="A37" s="109" t="s">
        <v>253</v>
      </c>
      <c r="B37" s="110" t="s">
        <v>160</v>
      </c>
      <c r="C37" s="111">
        <v>44310</v>
      </c>
      <c r="D37" s="112">
        <v>44312</v>
      </c>
      <c r="E37" s="177" t="s">
        <v>332</v>
      </c>
      <c r="F37" s="163" t="s">
        <v>333</v>
      </c>
      <c r="G37" s="180">
        <f>G34+7</f>
        <v>44317</v>
      </c>
      <c r="H37" s="167">
        <f>G37+9</f>
        <v>44326</v>
      </c>
      <c r="I37" s="167">
        <f>G37+12</f>
        <v>44329</v>
      </c>
      <c r="J37" s="167">
        <f>G37+14</f>
        <v>44331</v>
      </c>
      <c r="K37" s="169">
        <f>G37+17</f>
        <v>44334</v>
      </c>
    </row>
    <row r="38" spans="1:11" ht="27" customHeight="1" hidden="1">
      <c r="A38" s="113" t="s">
        <v>80</v>
      </c>
      <c r="B38" s="114" t="s">
        <v>280</v>
      </c>
      <c r="C38" s="115">
        <v>44312</v>
      </c>
      <c r="D38" s="116">
        <v>44314</v>
      </c>
      <c r="E38" s="178"/>
      <c r="F38" s="164"/>
      <c r="G38" s="181"/>
      <c r="H38" s="167"/>
      <c r="I38" s="167"/>
      <c r="J38" s="167"/>
      <c r="K38" s="169"/>
    </row>
    <row r="39" spans="1:11" ht="27" customHeight="1" hidden="1" thickBot="1">
      <c r="A39" s="117" t="s">
        <v>338</v>
      </c>
      <c r="B39" s="118" t="s">
        <v>339</v>
      </c>
      <c r="C39" s="119">
        <v>44313</v>
      </c>
      <c r="D39" s="120">
        <v>44315</v>
      </c>
      <c r="E39" s="179"/>
      <c r="F39" s="165"/>
      <c r="G39" s="182"/>
      <c r="H39" s="168"/>
      <c r="I39" s="168"/>
      <c r="J39" s="168"/>
      <c r="K39" s="170"/>
    </row>
    <row r="40" spans="1:11" ht="27" customHeight="1" hidden="1">
      <c r="A40" s="109" t="s">
        <v>267</v>
      </c>
      <c r="B40" s="110" t="s">
        <v>317</v>
      </c>
      <c r="C40" s="111">
        <v>44317</v>
      </c>
      <c r="D40" s="112">
        <v>44319</v>
      </c>
      <c r="E40" s="177" t="s">
        <v>292</v>
      </c>
      <c r="F40" s="163" t="s">
        <v>293</v>
      </c>
      <c r="G40" s="180">
        <f>G37+7</f>
        <v>44324</v>
      </c>
      <c r="H40" s="167">
        <f>G40+9</f>
        <v>44333</v>
      </c>
      <c r="I40" s="167">
        <f>G40+12</f>
        <v>44336</v>
      </c>
      <c r="J40" s="167">
        <f>G40+14</f>
        <v>44338</v>
      </c>
      <c r="K40" s="169">
        <f>G40+17</f>
        <v>44341</v>
      </c>
    </row>
    <row r="41" spans="1:11" ht="27" customHeight="1" hidden="1">
      <c r="A41" s="113" t="s">
        <v>318</v>
      </c>
      <c r="B41" s="114" t="s">
        <v>319</v>
      </c>
      <c r="C41" s="115">
        <v>44319</v>
      </c>
      <c r="D41" s="116">
        <v>44321</v>
      </c>
      <c r="E41" s="178"/>
      <c r="F41" s="164"/>
      <c r="G41" s="181"/>
      <c r="H41" s="167"/>
      <c r="I41" s="167"/>
      <c r="J41" s="167"/>
      <c r="K41" s="169"/>
    </row>
    <row r="42" spans="1:11" ht="27" customHeight="1" hidden="1" thickBot="1">
      <c r="A42" s="117" t="s">
        <v>257</v>
      </c>
      <c r="B42" s="118" t="s">
        <v>192</v>
      </c>
      <c r="C42" s="119">
        <v>44320</v>
      </c>
      <c r="D42" s="120">
        <v>44322</v>
      </c>
      <c r="E42" s="179"/>
      <c r="F42" s="165"/>
      <c r="G42" s="182"/>
      <c r="H42" s="168"/>
      <c r="I42" s="168"/>
      <c r="J42" s="168"/>
      <c r="K42" s="170"/>
    </row>
    <row r="43" spans="1:11" ht="27" customHeight="1">
      <c r="A43" s="109" t="s">
        <v>352</v>
      </c>
      <c r="B43" s="110" t="s">
        <v>353</v>
      </c>
      <c r="C43" s="111">
        <v>44324</v>
      </c>
      <c r="D43" s="111">
        <v>44329</v>
      </c>
      <c r="E43" s="177" t="s">
        <v>334</v>
      </c>
      <c r="F43" s="163" t="s">
        <v>168</v>
      </c>
      <c r="G43" s="180">
        <f>G40+7</f>
        <v>44331</v>
      </c>
      <c r="H43" s="167">
        <f>G43+9</f>
        <v>44340</v>
      </c>
      <c r="I43" s="167">
        <f>G43+12</f>
        <v>44343</v>
      </c>
      <c r="J43" s="167">
        <f>G43+14</f>
        <v>44345</v>
      </c>
      <c r="K43" s="169">
        <f>G43+17</f>
        <v>44348</v>
      </c>
    </row>
    <row r="44" spans="1:11" ht="27" customHeight="1">
      <c r="A44" s="113"/>
      <c r="B44" s="114"/>
      <c r="C44" s="115"/>
      <c r="D44" s="116"/>
      <c r="E44" s="178"/>
      <c r="F44" s="164"/>
      <c r="G44" s="181"/>
      <c r="H44" s="167"/>
      <c r="I44" s="167"/>
      <c r="J44" s="167"/>
      <c r="K44" s="169"/>
    </row>
    <row r="45" spans="1:11" ht="27" customHeight="1" thickBot="1">
      <c r="A45" s="117"/>
      <c r="B45" s="118"/>
      <c r="C45" s="119"/>
      <c r="D45" s="120"/>
      <c r="E45" s="179"/>
      <c r="F45" s="165"/>
      <c r="G45" s="182"/>
      <c r="H45" s="168"/>
      <c r="I45" s="168"/>
      <c r="J45" s="168"/>
      <c r="K45" s="170"/>
    </row>
    <row r="46" spans="1:11" ht="27" customHeight="1">
      <c r="A46" s="109" t="s">
        <v>354</v>
      </c>
      <c r="B46" s="110" t="s">
        <v>355</v>
      </c>
      <c r="C46" s="111">
        <v>44328</v>
      </c>
      <c r="D46" s="228">
        <v>44336</v>
      </c>
      <c r="E46" s="177" t="s">
        <v>295</v>
      </c>
      <c r="F46" s="163" t="s">
        <v>315</v>
      </c>
      <c r="G46" s="180">
        <f>G43+7</f>
        <v>44338</v>
      </c>
      <c r="H46" s="167">
        <f>G46+9</f>
        <v>44347</v>
      </c>
      <c r="I46" s="167">
        <f>G46+12</f>
        <v>44350</v>
      </c>
      <c r="J46" s="167">
        <f>G46+14</f>
        <v>44352</v>
      </c>
      <c r="K46" s="169">
        <f>G46+17</f>
        <v>44355</v>
      </c>
    </row>
    <row r="47" spans="1:11" ht="27" customHeight="1">
      <c r="A47" s="227" t="s">
        <v>356</v>
      </c>
      <c r="B47" s="114" t="s">
        <v>357</v>
      </c>
      <c r="C47" s="115">
        <v>44330</v>
      </c>
      <c r="D47" s="229">
        <v>44336</v>
      </c>
      <c r="E47" s="178"/>
      <c r="F47" s="164"/>
      <c r="G47" s="181"/>
      <c r="H47" s="167"/>
      <c r="I47" s="167"/>
      <c r="J47" s="167"/>
      <c r="K47" s="169"/>
    </row>
    <row r="48" spans="1:11" ht="27" customHeight="1" thickBot="1">
      <c r="A48" s="231"/>
      <c r="B48" s="232"/>
      <c r="C48" s="233"/>
      <c r="D48" s="234"/>
      <c r="E48" s="179"/>
      <c r="F48" s="165"/>
      <c r="G48" s="182"/>
      <c r="H48" s="168"/>
      <c r="I48" s="168"/>
      <c r="J48" s="168"/>
      <c r="K48" s="170"/>
    </row>
    <row r="49" spans="1:11" ht="27" customHeight="1">
      <c r="A49" s="109" t="s">
        <v>358</v>
      </c>
      <c r="B49" s="110" t="s">
        <v>359</v>
      </c>
      <c r="C49" s="111">
        <v>44336</v>
      </c>
      <c r="D49" s="228">
        <v>44343</v>
      </c>
      <c r="E49" s="177" t="s">
        <v>316</v>
      </c>
      <c r="F49" s="163" t="s">
        <v>10</v>
      </c>
      <c r="G49" s="180">
        <f>G46+7</f>
        <v>44345</v>
      </c>
      <c r="H49" s="167">
        <f>G49+9</f>
        <v>44354</v>
      </c>
      <c r="I49" s="167">
        <f>G49+12</f>
        <v>44357</v>
      </c>
      <c r="J49" s="167">
        <f>G49+14</f>
        <v>44359</v>
      </c>
      <c r="K49" s="169">
        <f>G49+17</f>
        <v>44362</v>
      </c>
    </row>
    <row r="50" spans="1:11" ht="27" customHeight="1">
      <c r="A50" s="113" t="s">
        <v>360</v>
      </c>
      <c r="B50" s="114" t="s">
        <v>361</v>
      </c>
      <c r="C50" s="115">
        <v>44337</v>
      </c>
      <c r="D50" s="229">
        <v>44343</v>
      </c>
      <c r="E50" s="178"/>
      <c r="F50" s="164"/>
      <c r="G50" s="181"/>
      <c r="H50" s="167"/>
      <c r="I50" s="167"/>
      <c r="J50" s="167"/>
      <c r="K50" s="169"/>
    </row>
    <row r="51" spans="1:11" ht="27" customHeight="1" thickBot="1">
      <c r="A51" s="121"/>
      <c r="B51" s="122"/>
      <c r="C51" s="123"/>
      <c r="D51" s="230"/>
      <c r="E51" s="179"/>
      <c r="F51" s="165"/>
      <c r="G51" s="182"/>
      <c r="H51" s="168"/>
      <c r="I51" s="168"/>
      <c r="J51" s="168"/>
      <c r="K51" s="170"/>
    </row>
    <row r="52" spans="1:11" ht="27" customHeight="1">
      <c r="A52" s="113" t="s">
        <v>356</v>
      </c>
      <c r="B52" s="114" t="s">
        <v>362</v>
      </c>
      <c r="C52" s="115">
        <v>44343</v>
      </c>
      <c r="D52" s="229">
        <v>44350</v>
      </c>
      <c r="E52" s="177" t="s">
        <v>45</v>
      </c>
      <c r="F52" s="163"/>
      <c r="G52" s="180">
        <f>G49+7</f>
        <v>44352</v>
      </c>
      <c r="H52" s="167">
        <f>G52+9</f>
        <v>44361</v>
      </c>
      <c r="I52" s="167">
        <f>G52+12</f>
        <v>44364</v>
      </c>
      <c r="J52" s="167">
        <f>G52+14</f>
        <v>44366</v>
      </c>
      <c r="K52" s="169">
        <f>G52+17</f>
        <v>44369</v>
      </c>
    </row>
    <row r="53" spans="1:11" ht="27" customHeight="1">
      <c r="A53" s="113" t="s">
        <v>354</v>
      </c>
      <c r="B53" s="114" t="s">
        <v>363</v>
      </c>
      <c r="C53" s="115">
        <v>44344</v>
      </c>
      <c r="D53" s="229">
        <v>44350</v>
      </c>
      <c r="E53" s="178"/>
      <c r="F53" s="164"/>
      <c r="G53" s="181"/>
      <c r="H53" s="167"/>
      <c r="I53" s="167"/>
      <c r="J53" s="167"/>
      <c r="K53" s="169"/>
    </row>
    <row r="54" spans="1:11" ht="27" customHeight="1" thickBot="1">
      <c r="A54" s="231"/>
      <c r="B54" s="232"/>
      <c r="C54" s="233"/>
      <c r="D54" s="234"/>
      <c r="E54" s="179"/>
      <c r="F54" s="165"/>
      <c r="G54" s="182"/>
      <c r="H54" s="168"/>
      <c r="I54" s="168"/>
      <c r="J54" s="168"/>
      <c r="K54" s="170"/>
    </row>
    <row r="55" spans="1:11" ht="27" customHeight="1">
      <c r="A55" s="109" t="s">
        <v>358</v>
      </c>
      <c r="B55" s="110" t="s">
        <v>364</v>
      </c>
      <c r="C55" s="111">
        <v>44350</v>
      </c>
      <c r="D55" s="228">
        <v>44357</v>
      </c>
      <c r="E55" s="177" t="s">
        <v>289</v>
      </c>
      <c r="F55" s="163" t="s">
        <v>335</v>
      </c>
      <c r="G55" s="180">
        <f>G52+7</f>
        <v>44359</v>
      </c>
      <c r="H55" s="167">
        <f>G55+9</f>
        <v>44368</v>
      </c>
      <c r="I55" s="167">
        <f>G55+12</f>
        <v>44371</v>
      </c>
      <c r="J55" s="167">
        <f>G55+14</f>
        <v>44373</v>
      </c>
      <c r="K55" s="169">
        <f>G55+17</f>
        <v>44376</v>
      </c>
    </row>
    <row r="56" spans="1:11" ht="27" customHeight="1">
      <c r="A56" s="113" t="s">
        <v>360</v>
      </c>
      <c r="B56" s="114" t="s">
        <v>365</v>
      </c>
      <c r="C56" s="115">
        <v>44351</v>
      </c>
      <c r="D56" s="229">
        <v>44357</v>
      </c>
      <c r="E56" s="178"/>
      <c r="F56" s="164"/>
      <c r="G56" s="181"/>
      <c r="H56" s="167"/>
      <c r="I56" s="167"/>
      <c r="J56" s="167"/>
      <c r="K56" s="169"/>
    </row>
    <row r="57" spans="1:11" ht="27" customHeight="1" thickBot="1">
      <c r="A57" s="121"/>
      <c r="B57" s="122"/>
      <c r="C57" s="123"/>
      <c r="D57" s="230"/>
      <c r="E57" s="179"/>
      <c r="F57" s="165"/>
      <c r="G57" s="182"/>
      <c r="H57" s="168"/>
      <c r="I57" s="168"/>
      <c r="J57" s="168"/>
      <c r="K57" s="170"/>
    </row>
    <row r="58" spans="1:11" ht="27" customHeight="1">
      <c r="A58" s="109" t="s">
        <v>356</v>
      </c>
      <c r="B58" s="110" t="s">
        <v>366</v>
      </c>
      <c r="C58" s="111">
        <v>44357</v>
      </c>
      <c r="D58" s="228">
        <v>44364</v>
      </c>
      <c r="E58" s="177" t="s">
        <v>336</v>
      </c>
      <c r="F58" s="163" t="s">
        <v>307</v>
      </c>
      <c r="G58" s="180">
        <f>G55+7</f>
        <v>44366</v>
      </c>
      <c r="H58" s="167">
        <f>G58+9</f>
        <v>44375</v>
      </c>
      <c r="I58" s="167">
        <f>G58+12</f>
        <v>44378</v>
      </c>
      <c r="J58" s="167">
        <f>G58+14</f>
        <v>44380</v>
      </c>
      <c r="K58" s="169">
        <f>G58+17</f>
        <v>44383</v>
      </c>
    </row>
    <row r="59" spans="1:11" ht="27" customHeight="1">
      <c r="A59" s="113" t="s">
        <v>354</v>
      </c>
      <c r="B59" s="114" t="s">
        <v>367</v>
      </c>
      <c r="C59" s="115">
        <v>44358</v>
      </c>
      <c r="D59" s="229">
        <v>44364</v>
      </c>
      <c r="E59" s="178"/>
      <c r="F59" s="164"/>
      <c r="G59" s="181"/>
      <c r="H59" s="167"/>
      <c r="I59" s="167"/>
      <c r="J59" s="167"/>
      <c r="K59" s="169"/>
    </row>
    <row r="60" spans="1:11" ht="27" customHeight="1" thickBot="1">
      <c r="A60" s="121"/>
      <c r="B60" s="122"/>
      <c r="C60" s="123"/>
      <c r="D60" s="230"/>
      <c r="E60" s="179"/>
      <c r="F60" s="165"/>
      <c r="G60" s="182"/>
      <c r="H60" s="168"/>
      <c r="I60" s="168"/>
      <c r="J60" s="168"/>
      <c r="K60" s="170"/>
    </row>
    <row r="61" spans="1:11" ht="27" customHeight="1">
      <c r="A61" s="113" t="s">
        <v>358</v>
      </c>
      <c r="B61" s="114" t="s">
        <v>368</v>
      </c>
      <c r="C61" s="115">
        <v>44364</v>
      </c>
      <c r="D61" s="229">
        <v>44371</v>
      </c>
      <c r="E61" s="177" t="s">
        <v>337</v>
      </c>
      <c r="F61" s="163" t="s">
        <v>330</v>
      </c>
      <c r="G61" s="180">
        <f>G58+7</f>
        <v>44373</v>
      </c>
      <c r="H61" s="167">
        <f>G61+9</f>
        <v>44382</v>
      </c>
      <c r="I61" s="167">
        <f>G61+12</f>
        <v>44385</v>
      </c>
      <c r="J61" s="167">
        <f>G61+14</f>
        <v>44387</v>
      </c>
      <c r="K61" s="169">
        <f>G61+17</f>
        <v>44390</v>
      </c>
    </row>
    <row r="62" spans="1:11" ht="27" customHeight="1">
      <c r="A62" s="113"/>
      <c r="B62" s="114"/>
      <c r="C62" s="115"/>
      <c r="D62" s="229"/>
      <c r="E62" s="178"/>
      <c r="F62" s="164"/>
      <c r="G62" s="181"/>
      <c r="H62" s="167"/>
      <c r="I62" s="167"/>
      <c r="J62" s="167"/>
      <c r="K62" s="169"/>
    </row>
    <row r="63" spans="1:11" ht="27" customHeight="1" thickBot="1">
      <c r="A63" s="121"/>
      <c r="B63" s="122"/>
      <c r="C63" s="123"/>
      <c r="D63" s="230"/>
      <c r="E63" s="179"/>
      <c r="F63" s="165"/>
      <c r="G63" s="182"/>
      <c r="H63" s="168"/>
      <c r="I63" s="168"/>
      <c r="J63" s="168"/>
      <c r="K63" s="170"/>
    </row>
    <row r="64" ht="15">
      <c r="J64" s="25"/>
    </row>
    <row r="65" spans="1:16" s="30" customFormat="1" ht="20.25">
      <c r="A65" s="8" t="s">
        <v>4</v>
      </c>
      <c r="B65" s="8"/>
      <c r="C65" s="64"/>
      <c r="D65" s="64"/>
      <c r="E65" s="64"/>
      <c r="F65" s="64"/>
      <c r="G65" s="64"/>
      <c r="H65" s="82"/>
      <c r="I65" s="83"/>
      <c r="J65" s="35"/>
      <c r="K65"/>
      <c r="L65" s="1"/>
      <c r="M65" s="29"/>
      <c r="N65" s="29"/>
      <c r="O65" s="29"/>
      <c r="P65" s="29"/>
    </row>
    <row r="66" spans="1:16" s="30" customFormat="1" ht="20.25">
      <c r="A66" s="8"/>
      <c r="B66" s="8"/>
      <c r="C66" s="64"/>
      <c r="D66" s="64"/>
      <c r="E66" s="64"/>
      <c r="F66" s="64"/>
      <c r="G66" s="64"/>
      <c r="H66" s="82"/>
      <c r="I66" s="84"/>
      <c r="J66" s="25"/>
      <c r="K66"/>
      <c r="L66" s="1"/>
      <c r="M66" s="29"/>
      <c r="N66" s="29"/>
      <c r="O66" s="29"/>
      <c r="P66" s="29"/>
    </row>
    <row r="67" spans="1:16" s="30" customFormat="1" ht="20.25">
      <c r="A67" s="65"/>
      <c r="B67" s="65"/>
      <c r="C67" s="65"/>
      <c r="D67" s="65"/>
      <c r="E67" s="65"/>
      <c r="F67" s="65"/>
      <c r="G67" s="65"/>
      <c r="H67" s="82"/>
      <c r="I67" s="85"/>
      <c r="J67" s="25"/>
      <c r="K67"/>
      <c r="L67" s="1"/>
      <c r="M67" s="29"/>
      <c r="N67" s="29"/>
      <c r="O67" s="29"/>
      <c r="P67" s="29"/>
    </row>
    <row r="68" spans="1:16" s="30" customFormat="1" ht="20.25">
      <c r="A68" s="31" t="s">
        <v>5</v>
      </c>
      <c r="B68" s="66"/>
      <c r="C68" s="10"/>
      <c r="D68" s="64"/>
      <c r="E68" s="64"/>
      <c r="F68" s="64"/>
      <c r="G68" s="64"/>
      <c r="H68" s="82"/>
      <c r="I68" s="86"/>
      <c r="J68" s="25"/>
      <c r="K68"/>
      <c r="L68" s="1"/>
      <c r="M68" s="29"/>
      <c r="N68" s="29"/>
      <c r="O68" s="29"/>
      <c r="P68" s="29"/>
    </row>
    <row r="69" spans="1:16" s="30" customFormat="1" ht="25.5">
      <c r="A69" s="32" t="s">
        <v>6</v>
      </c>
      <c r="B69" s="32" t="s">
        <v>7</v>
      </c>
      <c r="C69" s="12"/>
      <c r="D69" s="13"/>
      <c r="E69" s="13"/>
      <c r="F69" s="13"/>
      <c r="G69" s="13"/>
      <c r="H69" s="87"/>
      <c r="I69" s="88"/>
      <c r="J69" s="25"/>
      <c r="K69"/>
      <c r="L69" s="1"/>
      <c r="M69" s="29"/>
      <c r="N69" s="29"/>
      <c r="O69" s="29"/>
      <c r="P69" s="29"/>
    </row>
    <row r="70" spans="1:16" s="30" customFormat="1" ht="25.5">
      <c r="A70" s="32" t="s">
        <v>8</v>
      </c>
      <c r="B70" s="32" t="s">
        <v>9</v>
      </c>
      <c r="C70" s="12"/>
      <c r="D70" s="15"/>
      <c r="E70" s="15"/>
      <c r="F70" s="15"/>
      <c r="G70" s="15"/>
      <c r="H70" s="87"/>
      <c r="I70" s="89"/>
      <c r="J70" s="25"/>
      <c r="K70"/>
      <c r="L70" s="1"/>
      <c r="M70" s="29"/>
      <c r="N70" s="29"/>
      <c r="O70" s="29"/>
      <c r="P70" s="29"/>
    </row>
    <row r="71" spans="1:16" s="30" customFormat="1" ht="25.5">
      <c r="A71" s="32" t="s">
        <v>14</v>
      </c>
      <c r="B71" s="32" t="s">
        <v>15</v>
      </c>
      <c r="C71" s="27"/>
      <c r="D71" s="27"/>
      <c r="E71" s="27"/>
      <c r="F71" s="27"/>
      <c r="G71" s="27"/>
      <c r="H71" s="87"/>
      <c r="I71" s="90"/>
      <c r="J71" s="25"/>
      <c r="K71"/>
      <c r="L71" s="1"/>
      <c r="M71" s="29"/>
      <c r="N71" s="29"/>
      <c r="O71" s="29"/>
      <c r="P71" s="29"/>
    </row>
    <row r="72" spans="1:16" s="30" customFormat="1" ht="25.5">
      <c r="A72" s="32" t="s">
        <v>16</v>
      </c>
      <c r="B72" s="32" t="s">
        <v>17</v>
      </c>
      <c r="C72" s="65"/>
      <c r="D72" s="10"/>
      <c r="E72" s="18"/>
      <c r="F72" s="18"/>
      <c r="G72" s="18"/>
      <c r="H72" s="87"/>
      <c r="I72" s="90"/>
      <c r="J72" s="25"/>
      <c r="K72"/>
      <c r="L72" s="1"/>
      <c r="M72" s="29"/>
      <c r="N72" s="29"/>
      <c r="O72" s="29"/>
      <c r="P72" s="29"/>
    </row>
    <row r="73" spans="1:16" s="30" customFormat="1" ht="25.5">
      <c r="A73" s="32" t="s">
        <v>18</v>
      </c>
      <c r="B73" s="32" t="s">
        <v>19</v>
      </c>
      <c r="C73" s="65"/>
      <c r="D73" s="12"/>
      <c r="E73" s="20"/>
      <c r="F73" s="20"/>
      <c r="G73" s="20"/>
      <c r="H73" s="87"/>
      <c r="I73" s="90"/>
      <c r="J73" s="25"/>
      <c r="K73"/>
      <c r="L73" s="1"/>
      <c r="M73" s="29"/>
      <c r="N73" s="29"/>
      <c r="O73" s="29"/>
      <c r="P73" s="29"/>
    </row>
    <row r="74" spans="1:16" ht="25.5">
      <c r="A74" s="1"/>
      <c r="B74" s="1"/>
      <c r="C74" s="1"/>
      <c r="D74" s="10"/>
      <c r="E74" s="10"/>
      <c r="F74" s="10"/>
      <c r="G74" s="10"/>
      <c r="H74" s="87"/>
      <c r="I74" s="90"/>
      <c r="M74" s="1"/>
      <c r="N74" s="1"/>
      <c r="O74" s="1"/>
      <c r="P74" s="1"/>
    </row>
    <row r="75" ht="15">
      <c r="J75" s="25"/>
    </row>
  </sheetData>
  <sheetProtection/>
  <mergeCells count="144">
    <mergeCell ref="K58:K60"/>
    <mergeCell ref="E58:E60"/>
    <mergeCell ref="F58:F60"/>
    <mergeCell ref="G58:G60"/>
    <mergeCell ref="H58:H60"/>
    <mergeCell ref="I58:I60"/>
    <mergeCell ref="J58:J60"/>
    <mergeCell ref="K52:K54"/>
    <mergeCell ref="E55:E57"/>
    <mergeCell ref="F55:F57"/>
    <mergeCell ref="G55:G57"/>
    <mergeCell ref="H55:H57"/>
    <mergeCell ref="I55:I57"/>
    <mergeCell ref="J55:J57"/>
    <mergeCell ref="K55:K57"/>
    <mergeCell ref="E52:E54"/>
    <mergeCell ref="F52:F54"/>
    <mergeCell ref="G52:G54"/>
    <mergeCell ref="H52:H54"/>
    <mergeCell ref="I52:I54"/>
    <mergeCell ref="J52:J54"/>
    <mergeCell ref="K49:K51"/>
    <mergeCell ref="E49:E51"/>
    <mergeCell ref="F49:F51"/>
    <mergeCell ref="G49:G51"/>
    <mergeCell ref="H49:H51"/>
    <mergeCell ref="I49:I51"/>
    <mergeCell ref="J49:J51"/>
    <mergeCell ref="K43:K45"/>
    <mergeCell ref="E46:E48"/>
    <mergeCell ref="F46:F48"/>
    <mergeCell ref="G46:G48"/>
    <mergeCell ref="H46:H48"/>
    <mergeCell ref="I46:I48"/>
    <mergeCell ref="J46:J48"/>
    <mergeCell ref="K46:K48"/>
    <mergeCell ref="E43:E45"/>
    <mergeCell ref="F43:F45"/>
    <mergeCell ref="G43:G45"/>
    <mergeCell ref="H43:H45"/>
    <mergeCell ref="I43:I45"/>
    <mergeCell ref="J43:J45"/>
    <mergeCell ref="K34:K36"/>
    <mergeCell ref="H34:H36"/>
    <mergeCell ref="I34:I36"/>
    <mergeCell ref="J34:J36"/>
    <mergeCell ref="G40:G42"/>
    <mergeCell ref="E34:E36"/>
    <mergeCell ref="F34:F36"/>
    <mergeCell ref="K37:K39"/>
    <mergeCell ref="E37:E39"/>
    <mergeCell ref="F37:F39"/>
    <mergeCell ref="G37:G39"/>
    <mergeCell ref="H37:H39"/>
    <mergeCell ref="I37:I39"/>
    <mergeCell ref="J37:J39"/>
    <mergeCell ref="G34:G36"/>
    <mergeCell ref="A5:A6"/>
    <mergeCell ref="B5:B6"/>
    <mergeCell ref="C5:C6"/>
    <mergeCell ref="D5:D6"/>
    <mergeCell ref="E5:E6"/>
    <mergeCell ref="F5:F6"/>
    <mergeCell ref="G5:G6"/>
    <mergeCell ref="H5:H6"/>
    <mergeCell ref="K5:K6"/>
    <mergeCell ref="E7:E9"/>
    <mergeCell ref="F7:F9"/>
    <mergeCell ref="G7:G9"/>
    <mergeCell ref="H7:H9"/>
    <mergeCell ref="I7:I9"/>
    <mergeCell ref="J7:J9"/>
    <mergeCell ref="K7:K9"/>
    <mergeCell ref="G10:G12"/>
    <mergeCell ref="H10:H12"/>
    <mergeCell ref="I10:I12"/>
    <mergeCell ref="J10:J12"/>
    <mergeCell ref="I5:I6"/>
    <mergeCell ref="J5:J6"/>
    <mergeCell ref="K10:K12"/>
    <mergeCell ref="E13:E15"/>
    <mergeCell ref="F13:F15"/>
    <mergeCell ref="G13:G15"/>
    <mergeCell ref="H13:H15"/>
    <mergeCell ref="I13:I15"/>
    <mergeCell ref="J13:J15"/>
    <mergeCell ref="K13:K15"/>
    <mergeCell ref="E10:E12"/>
    <mergeCell ref="F10:F12"/>
    <mergeCell ref="J19:J21"/>
    <mergeCell ref="K19:K21"/>
    <mergeCell ref="E16:E18"/>
    <mergeCell ref="F16:F18"/>
    <mergeCell ref="G16:G18"/>
    <mergeCell ref="H16:H18"/>
    <mergeCell ref="I16:I18"/>
    <mergeCell ref="J16:J18"/>
    <mergeCell ref="G22:G24"/>
    <mergeCell ref="H22:H24"/>
    <mergeCell ref="I22:I24"/>
    <mergeCell ref="J22:J24"/>
    <mergeCell ref="K16:K18"/>
    <mergeCell ref="E19:E21"/>
    <mergeCell ref="F19:F21"/>
    <mergeCell ref="G19:G21"/>
    <mergeCell ref="H19:H21"/>
    <mergeCell ref="I19:I21"/>
    <mergeCell ref="K22:K24"/>
    <mergeCell ref="E25:E27"/>
    <mergeCell ref="F25:F27"/>
    <mergeCell ref="G25:G27"/>
    <mergeCell ref="H25:H27"/>
    <mergeCell ref="I25:I27"/>
    <mergeCell ref="J25:J27"/>
    <mergeCell ref="K25:K27"/>
    <mergeCell ref="E22:E24"/>
    <mergeCell ref="F22:F24"/>
    <mergeCell ref="K31:K33"/>
    <mergeCell ref="E28:E30"/>
    <mergeCell ref="F28:F30"/>
    <mergeCell ref="G28:G30"/>
    <mergeCell ref="H28:H30"/>
    <mergeCell ref="I28:I30"/>
    <mergeCell ref="J28:J30"/>
    <mergeCell ref="I40:I42"/>
    <mergeCell ref="J40:J42"/>
    <mergeCell ref="K28:K30"/>
    <mergeCell ref="E31:E33"/>
    <mergeCell ref="F31:F33"/>
    <mergeCell ref="G31:G33"/>
    <mergeCell ref="H31:H33"/>
    <mergeCell ref="I31:I33"/>
    <mergeCell ref="K40:K42"/>
    <mergeCell ref="J31:J33"/>
    <mergeCell ref="E40:E42"/>
    <mergeCell ref="F40:F42"/>
    <mergeCell ref="K61:K63"/>
    <mergeCell ref="E61:E63"/>
    <mergeCell ref="F61:F63"/>
    <mergeCell ref="G61:G63"/>
    <mergeCell ref="H61:H63"/>
    <mergeCell ref="I61:I63"/>
    <mergeCell ref="J61:J63"/>
    <mergeCell ref="H40:H42"/>
  </mergeCells>
  <hyperlinks>
    <hyperlink ref="B69" r:id="rId1" display="https://www.one-line.com/en/vessels "/>
    <hyperlink ref="B70" r:id="rId2" display="https://ecomm.one-line.com/ecom/CUP_HOM_3005.do?sessLocale=en"/>
    <hyperlink ref="B72" r:id="rId3" display="https://vn.one-line.com/standard-page/demurrage-and-detention-free-time-and-charges"/>
    <hyperlink ref="B73" r:id="rId4" display="https://vn.one-line.com/standard-page/local-charges-and-tariff"/>
  </hyperlinks>
  <printOptions horizontalCentered="1"/>
  <pageMargins left="0" right="0" top="1" bottom="0" header="0" footer="0"/>
  <pageSetup fitToHeight="1" fitToWidth="1" horizontalDpi="600" verticalDpi="600" orientation="landscape" paperSize="9" scale="43" r:id="rId6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Z24"/>
  <sheetViews>
    <sheetView zoomScalePageLayoutView="0" workbookViewId="0" topLeftCell="A1">
      <selection activeCell="E22" sqref="E22"/>
    </sheetView>
  </sheetViews>
  <sheetFormatPr defaultColWidth="9.140625" defaultRowHeight="15"/>
  <cols>
    <col min="2" max="2" width="20.140625" style="0" customWidth="1"/>
    <col min="3" max="3" width="2.8515625" style="0" customWidth="1"/>
    <col min="4" max="4" width="11.00390625" style="0" bestFit="1" customWidth="1"/>
    <col min="5" max="5" width="20.57421875" style="0" customWidth="1"/>
    <col min="6" max="6" width="2.421875" style="0" customWidth="1"/>
    <col min="8" max="8" width="28.421875" style="0" customWidth="1"/>
    <col min="9" max="9" width="2.28125" style="0" customWidth="1"/>
    <col min="10" max="10" width="8.140625" style="0" customWidth="1"/>
    <col min="11" max="11" width="23.140625" style="0" customWidth="1"/>
    <col min="12" max="12" width="1.8515625" style="0" customWidth="1"/>
    <col min="13" max="14" width="17.421875" style="0" customWidth="1"/>
    <col min="16" max="16" width="11.00390625" style="0" bestFit="1" customWidth="1"/>
    <col min="17" max="17" width="20.7109375" style="0" customWidth="1"/>
    <col min="18" max="18" width="2.140625" style="0" customWidth="1"/>
    <col min="20" max="20" width="19.8515625" style="0" customWidth="1"/>
    <col min="21" max="21" width="1.57421875" style="0" customWidth="1"/>
    <col min="23" max="23" width="24.421875" style="0" customWidth="1"/>
    <col min="26" max="26" width="25.8515625" style="0" customWidth="1"/>
  </cols>
  <sheetData>
    <row r="1" spans="1:25" ht="15">
      <c r="A1" s="41" t="s">
        <v>36</v>
      </c>
      <c r="D1" t="s">
        <v>27</v>
      </c>
      <c r="G1" t="s">
        <v>43</v>
      </c>
      <c r="J1" t="s">
        <v>68</v>
      </c>
      <c r="M1" t="s">
        <v>242</v>
      </c>
      <c r="P1" t="s">
        <v>26</v>
      </c>
      <c r="S1" s="79" t="s">
        <v>88</v>
      </c>
      <c r="V1" t="s">
        <v>77</v>
      </c>
      <c r="Y1" t="s">
        <v>64</v>
      </c>
    </row>
    <row r="2" spans="1:26" ht="25.5">
      <c r="A2" s="39" t="s">
        <v>46</v>
      </c>
      <c r="B2" s="39" t="s">
        <v>47</v>
      </c>
      <c r="D2" s="39" t="s">
        <v>46</v>
      </c>
      <c r="E2" s="39" t="s">
        <v>47</v>
      </c>
      <c r="G2" s="67" t="s">
        <v>46</v>
      </c>
      <c r="H2" s="67" t="s">
        <v>47</v>
      </c>
      <c r="J2" s="91" t="s">
        <v>46</v>
      </c>
      <c r="K2" s="91" t="s">
        <v>47</v>
      </c>
      <c r="M2" s="102" t="s">
        <v>46</v>
      </c>
      <c r="N2" s="102" t="s">
        <v>47</v>
      </c>
      <c r="P2" s="39" t="s">
        <v>46</v>
      </c>
      <c r="Q2" s="39" t="s">
        <v>47</v>
      </c>
      <c r="S2" s="78" t="s">
        <v>46</v>
      </c>
      <c r="T2" s="78" t="s">
        <v>47</v>
      </c>
      <c r="V2" s="39" t="s">
        <v>46</v>
      </c>
      <c r="W2" s="39" t="s">
        <v>47</v>
      </c>
      <c r="Y2" s="39" t="s">
        <v>46</v>
      </c>
      <c r="Z2" s="39" t="s">
        <v>47</v>
      </c>
    </row>
    <row r="3" spans="1:26" ht="25.5">
      <c r="A3" s="38" t="s">
        <v>194</v>
      </c>
      <c r="B3" s="40" t="s">
        <v>195</v>
      </c>
      <c r="D3" s="92" t="s">
        <v>201</v>
      </c>
      <c r="E3" s="93" t="s">
        <v>45</v>
      </c>
      <c r="G3" s="94" t="s">
        <v>221</v>
      </c>
      <c r="H3" s="95" t="s">
        <v>222</v>
      </c>
      <c r="J3" s="100" t="s">
        <v>226</v>
      </c>
      <c r="K3" s="101" t="s">
        <v>227</v>
      </c>
      <c r="M3" s="103" t="s">
        <v>236</v>
      </c>
      <c r="N3" s="104" t="s">
        <v>45</v>
      </c>
      <c r="P3" s="98" t="s">
        <v>65</v>
      </c>
      <c r="Q3" s="99" t="s">
        <v>30</v>
      </c>
      <c r="S3" s="106" t="s">
        <v>100</v>
      </c>
      <c r="T3" s="107" t="s">
        <v>94</v>
      </c>
      <c r="V3" s="96" t="s">
        <v>126</v>
      </c>
      <c r="W3" s="97" t="s">
        <v>127</v>
      </c>
      <c r="Y3" s="38" t="s">
        <v>61</v>
      </c>
      <c r="Z3" s="40" t="s">
        <v>41</v>
      </c>
    </row>
    <row r="4" spans="1:26" ht="25.5">
      <c r="A4" s="38" t="s">
        <v>179</v>
      </c>
      <c r="B4" s="40" t="s">
        <v>178</v>
      </c>
      <c r="D4" s="92" t="s">
        <v>124</v>
      </c>
      <c r="E4" s="93" t="s">
        <v>125</v>
      </c>
      <c r="G4" s="94" t="s">
        <v>53</v>
      </c>
      <c r="H4" s="95" t="s">
        <v>35</v>
      </c>
      <c r="J4" s="100" t="s">
        <v>228</v>
      </c>
      <c r="K4" s="101" t="s">
        <v>229</v>
      </c>
      <c r="M4" s="103" t="s">
        <v>237</v>
      </c>
      <c r="N4" s="104" t="s">
        <v>45</v>
      </c>
      <c r="P4" s="98" t="s">
        <v>66</v>
      </c>
      <c r="Q4" s="99" t="s">
        <v>29</v>
      </c>
      <c r="S4" s="106" t="s">
        <v>101</v>
      </c>
      <c r="T4" s="107" t="s">
        <v>90</v>
      </c>
      <c r="V4" s="96" t="s">
        <v>157</v>
      </c>
      <c r="W4" s="97" t="s">
        <v>156</v>
      </c>
      <c r="Y4" s="38" t="s">
        <v>62</v>
      </c>
      <c r="Z4" s="40" t="s">
        <v>40</v>
      </c>
    </row>
    <row r="5" spans="1:26" ht="25.5">
      <c r="A5" s="38" t="s">
        <v>130</v>
      </c>
      <c r="B5" s="40" t="s">
        <v>131</v>
      </c>
      <c r="D5" s="92" t="s">
        <v>202</v>
      </c>
      <c r="E5" s="93" t="s">
        <v>203</v>
      </c>
      <c r="G5" s="94" t="s">
        <v>54</v>
      </c>
      <c r="H5" s="95" t="s">
        <v>34</v>
      </c>
      <c r="J5" s="100" t="s">
        <v>230</v>
      </c>
      <c r="K5" s="101" t="s">
        <v>231</v>
      </c>
      <c r="M5" s="103" t="s">
        <v>238</v>
      </c>
      <c r="N5" s="104" t="s">
        <v>45</v>
      </c>
      <c r="P5" s="98" t="s">
        <v>180</v>
      </c>
      <c r="Q5" s="99" t="s">
        <v>86</v>
      </c>
      <c r="S5" s="106" t="s">
        <v>249</v>
      </c>
      <c r="T5" s="107" t="s">
        <v>250</v>
      </c>
      <c r="V5" s="96" t="s">
        <v>142</v>
      </c>
      <c r="W5" s="97" t="s">
        <v>141</v>
      </c>
      <c r="Y5" s="38" t="s">
        <v>63</v>
      </c>
      <c r="Z5" s="40" t="s">
        <v>42</v>
      </c>
    </row>
    <row r="6" spans="1:23" ht="38.25">
      <c r="A6" s="38" t="s">
        <v>149</v>
      </c>
      <c r="B6" s="40" t="s">
        <v>138</v>
      </c>
      <c r="D6" s="92" t="s">
        <v>204</v>
      </c>
      <c r="E6" s="93" t="s">
        <v>205</v>
      </c>
      <c r="G6" s="94" t="s">
        <v>55</v>
      </c>
      <c r="H6" s="95" t="s">
        <v>32</v>
      </c>
      <c r="J6" s="100" t="s">
        <v>185</v>
      </c>
      <c r="K6" s="101" t="s">
        <v>136</v>
      </c>
      <c r="M6" s="103" t="s">
        <v>239</v>
      </c>
      <c r="N6" s="104" t="s">
        <v>84</v>
      </c>
      <c r="P6" s="98" t="s">
        <v>223</v>
      </c>
      <c r="Q6" s="99" t="s">
        <v>87</v>
      </c>
      <c r="S6" s="106" t="s">
        <v>251</v>
      </c>
      <c r="T6" s="107" t="s">
        <v>252</v>
      </c>
      <c r="V6" s="96" t="s">
        <v>133</v>
      </c>
      <c r="W6" s="97" t="s">
        <v>134</v>
      </c>
    </row>
    <row r="7" spans="1:25" ht="15">
      <c r="A7" s="38" t="s">
        <v>196</v>
      </c>
      <c r="B7" s="40" t="s">
        <v>197</v>
      </c>
      <c r="D7" s="92" t="s">
        <v>206</v>
      </c>
      <c r="E7" s="93" t="s">
        <v>207</v>
      </c>
      <c r="G7" s="94" t="s">
        <v>56</v>
      </c>
      <c r="H7" s="95" t="s">
        <v>33</v>
      </c>
      <c r="J7" s="100" t="s">
        <v>186</v>
      </c>
      <c r="K7" s="101" t="s">
        <v>81</v>
      </c>
      <c r="M7" s="103" t="s">
        <v>240</v>
      </c>
      <c r="N7" s="104" t="s">
        <v>83</v>
      </c>
      <c r="P7" s="98" t="s">
        <v>135</v>
      </c>
      <c r="Q7" s="99" t="s">
        <v>128</v>
      </c>
      <c r="S7" s="106" t="s">
        <v>169</v>
      </c>
      <c r="T7" s="107" t="s">
        <v>167</v>
      </c>
      <c r="Y7" t="s">
        <v>97</v>
      </c>
    </row>
    <row r="8" spans="1:26" ht="25.5">
      <c r="A8" s="38" t="s">
        <v>150</v>
      </c>
      <c r="B8" s="40" t="s">
        <v>151</v>
      </c>
      <c r="D8" s="92" t="s">
        <v>176</v>
      </c>
      <c r="E8" s="93" t="s">
        <v>177</v>
      </c>
      <c r="G8" s="94" t="s">
        <v>172</v>
      </c>
      <c r="H8" s="95" t="s">
        <v>171</v>
      </c>
      <c r="J8" s="100" t="s">
        <v>187</v>
      </c>
      <c r="K8" s="101" t="s">
        <v>146</v>
      </c>
      <c r="M8" s="103" t="s">
        <v>130</v>
      </c>
      <c r="N8" s="104" t="s">
        <v>131</v>
      </c>
      <c r="P8" s="98" t="s">
        <v>165</v>
      </c>
      <c r="Q8" s="99" t="s">
        <v>163</v>
      </c>
      <c r="S8" s="106" t="s">
        <v>102</v>
      </c>
      <c r="T8" s="107" t="s">
        <v>92</v>
      </c>
      <c r="Y8" s="78" t="s">
        <v>46</v>
      </c>
      <c r="Z8" s="78" t="s">
        <v>47</v>
      </c>
    </row>
    <row r="9" spans="1:26" ht="15">
      <c r="A9" s="38" t="s">
        <v>152</v>
      </c>
      <c r="B9" s="40" t="s">
        <v>139</v>
      </c>
      <c r="D9" s="92" t="s">
        <v>208</v>
      </c>
      <c r="E9" s="93" t="s">
        <v>209</v>
      </c>
      <c r="J9" s="100" t="s">
        <v>232</v>
      </c>
      <c r="K9" s="101" t="s">
        <v>233</v>
      </c>
      <c r="M9" s="103" t="s">
        <v>241</v>
      </c>
      <c r="N9" s="104" t="s">
        <v>85</v>
      </c>
      <c r="P9" s="98" t="s">
        <v>158</v>
      </c>
      <c r="Q9" s="99" t="s">
        <v>145</v>
      </c>
      <c r="S9" s="106" t="s">
        <v>103</v>
      </c>
      <c r="T9" s="107" t="s">
        <v>91</v>
      </c>
      <c r="Y9" s="76" t="s">
        <v>106</v>
      </c>
      <c r="Z9" s="77" t="s">
        <v>107</v>
      </c>
    </row>
    <row r="10" spans="4:26" ht="15">
      <c r="D10" s="92" t="s">
        <v>73</v>
      </c>
      <c r="E10" s="93" t="s">
        <v>59</v>
      </c>
      <c r="J10" s="100" t="s">
        <v>188</v>
      </c>
      <c r="K10" s="101" t="s">
        <v>2</v>
      </c>
      <c r="P10" s="98" t="s">
        <v>224</v>
      </c>
      <c r="Q10" s="99" t="s">
        <v>225</v>
      </c>
      <c r="S10" s="106" t="s">
        <v>104</v>
      </c>
      <c r="T10" s="107" t="s">
        <v>93</v>
      </c>
      <c r="Y10" s="76" t="s">
        <v>108</v>
      </c>
      <c r="Z10" s="77" t="s">
        <v>109</v>
      </c>
    </row>
    <row r="11" spans="4:26" ht="15">
      <c r="D11" s="92" t="s">
        <v>48</v>
      </c>
      <c r="E11" s="93" t="s">
        <v>25</v>
      </c>
      <c r="J11" s="100" t="s">
        <v>189</v>
      </c>
      <c r="K11" s="101" t="s">
        <v>159</v>
      </c>
      <c r="M11" s="79" t="s">
        <v>99</v>
      </c>
      <c r="P11" s="98" t="s">
        <v>78</v>
      </c>
      <c r="Q11" s="99" t="s">
        <v>79</v>
      </c>
      <c r="S11" s="106" t="s">
        <v>181</v>
      </c>
      <c r="T11" s="107" t="s">
        <v>182</v>
      </c>
      <c r="Y11" s="76" t="s">
        <v>110</v>
      </c>
      <c r="Z11" s="77" t="s">
        <v>111</v>
      </c>
    </row>
    <row r="12" spans="4:26" ht="15">
      <c r="D12" s="92" t="s">
        <v>49</v>
      </c>
      <c r="E12" s="93" t="s">
        <v>22</v>
      </c>
      <c r="J12" s="100" t="s">
        <v>190</v>
      </c>
      <c r="K12" s="101" t="s">
        <v>31</v>
      </c>
      <c r="M12" s="78" t="s">
        <v>46</v>
      </c>
      <c r="N12" s="78" t="s">
        <v>47</v>
      </c>
      <c r="P12" s="98" t="s">
        <v>67</v>
      </c>
      <c r="Q12" s="99" t="s">
        <v>28</v>
      </c>
      <c r="S12" s="106" t="s">
        <v>105</v>
      </c>
      <c r="T12" s="107" t="s">
        <v>95</v>
      </c>
      <c r="Y12" s="76" t="s">
        <v>112</v>
      </c>
      <c r="Z12" s="77" t="s">
        <v>113</v>
      </c>
    </row>
    <row r="13" spans="4:26" ht="15">
      <c r="D13" s="92" t="s">
        <v>50</v>
      </c>
      <c r="E13" s="93" t="s">
        <v>23</v>
      </c>
      <c r="J13" s="100" t="s">
        <v>191</v>
      </c>
      <c r="K13" s="101" t="s">
        <v>170</v>
      </c>
      <c r="M13" s="105" t="s">
        <v>243</v>
      </c>
      <c r="N13" s="105" t="s">
        <v>38</v>
      </c>
      <c r="Y13" s="76" t="s">
        <v>114</v>
      </c>
      <c r="Z13" s="77" t="s">
        <v>115</v>
      </c>
    </row>
    <row r="14" spans="4:26" ht="15">
      <c r="D14" s="92" t="s">
        <v>51</v>
      </c>
      <c r="E14" s="93" t="s">
        <v>21</v>
      </c>
      <c r="J14" s="100" t="s">
        <v>234</v>
      </c>
      <c r="K14" s="101" t="s">
        <v>235</v>
      </c>
      <c r="M14" s="105" t="s">
        <v>20</v>
      </c>
      <c r="N14" s="105" t="s">
        <v>244</v>
      </c>
      <c r="Y14" s="76" t="s">
        <v>116</v>
      </c>
      <c r="Z14" s="77" t="s">
        <v>117</v>
      </c>
    </row>
    <row r="15" spans="4:26" ht="15">
      <c r="D15" s="92" t="s">
        <v>52</v>
      </c>
      <c r="E15" s="93" t="s">
        <v>24</v>
      </c>
      <c r="M15" s="105" t="s">
        <v>245</v>
      </c>
      <c r="N15" s="105" t="s">
        <v>246</v>
      </c>
      <c r="Y15" s="76" t="s">
        <v>118</v>
      </c>
      <c r="Z15" s="77" t="s">
        <v>119</v>
      </c>
    </row>
    <row r="16" spans="4:26" ht="15">
      <c r="D16" s="92" t="s">
        <v>210</v>
      </c>
      <c r="E16" s="93" t="s">
        <v>211</v>
      </c>
      <c r="M16" s="105" t="s">
        <v>247</v>
      </c>
      <c r="N16" s="105" t="s">
        <v>248</v>
      </c>
      <c r="Y16" s="76" t="s">
        <v>120</v>
      </c>
      <c r="Z16" s="77" t="s">
        <v>121</v>
      </c>
    </row>
    <row r="17" spans="4:26" ht="15">
      <c r="D17" s="92" t="s">
        <v>212</v>
      </c>
      <c r="E17" s="93" t="s">
        <v>213</v>
      </c>
      <c r="Y17" s="76" t="s">
        <v>122</v>
      </c>
      <c r="Z17" s="77" t="s">
        <v>123</v>
      </c>
    </row>
    <row r="18" spans="4:5" ht="15">
      <c r="D18" s="92" t="s">
        <v>74</v>
      </c>
      <c r="E18" s="93" t="s">
        <v>75</v>
      </c>
    </row>
    <row r="19" spans="4:5" ht="15">
      <c r="D19" s="92" t="s">
        <v>76</v>
      </c>
      <c r="E19" s="93" t="s">
        <v>58</v>
      </c>
    </row>
    <row r="20" spans="4:5" ht="25.5">
      <c r="D20" s="92" t="s">
        <v>161</v>
      </c>
      <c r="E20" s="93" t="s">
        <v>162</v>
      </c>
    </row>
    <row r="21" spans="4:5" ht="15">
      <c r="D21" s="92" t="s">
        <v>214</v>
      </c>
      <c r="E21" s="93" t="s">
        <v>154</v>
      </c>
    </row>
    <row r="22" spans="4:5" ht="15">
      <c r="D22" s="92" t="s">
        <v>215</v>
      </c>
      <c r="E22" s="93" t="s">
        <v>216</v>
      </c>
    </row>
    <row r="23" spans="1:5" ht="15">
      <c r="A23" s="81"/>
      <c r="B23" s="42"/>
      <c r="D23" s="92" t="s">
        <v>217</v>
      </c>
      <c r="E23" s="93" t="s">
        <v>218</v>
      </c>
    </row>
    <row r="24" spans="1:5" ht="15">
      <c r="A24" s="81"/>
      <c r="B24" s="42"/>
      <c r="D24" s="92" t="s">
        <v>219</v>
      </c>
      <c r="E24" s="93" t="s">
        <v>220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Ngan</dc:creator>
  <cp:keywords/>
  <dc:description/>
  <cp:lastModifiedBy>tuan nguyenanh</cp:lastModifiedBy>
  <cp:lastPrinted>2020-05-27T09:47:40Z</cp:lastPrinted>
  <dcterms:created xsi:type="dcterms:W3CDTF">2018-03-05T07:20:24Z</dcterms:created>
  <dcterms:modified xsi:type="dcterms:W3CDTF">2021-05-13T02:09:22Z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